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250" windowHeight="9540" activeTab="2"/>
  </bookViews>
  <sheets>
    <sheet name="Data Juillet" sheetId="15" r:id="rId1"/>
    <sheet name="TCD Global" sheetId="17" r:id="rId2"/>
    <sheet name="Data Global" sheetId="24" r:id="rId3"/>
  </sheets>
  <calcPr calcId="144525"/>
  <pivotCaches>
    <pivotCache cacheId="4" r:id="rId4"/>
  </pivotCaches>
</workbook>
</file>

<file path=xl/calcChain.xml><?xml version="1.0" encoding="utf-8"?>
<calcChain xmlns="http://schemas.openxmlformats.org/spreadsheetml/2006/main">
  <c r="F146" i="24" l="1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65" i="15" l="1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</calcChain>
</file>

<file path=xl/sharedStrings.xml><?xml version="1.0" encoding="utf-8"?>
<sst xmlns="http://schemas.openxmlformats.org/spreadsheetml/2006/main" count="664" uniqueCount="143">
  <si>
    <t>Date</t>
  </si>
  <si>
    <t>Détails dépenses</t>
  </si>
  <si>
    <t>Departement (Investigations, Legal, Operations, Media, Management)</t>
  </si>
  <si>
    <t>Montant dépensé</t>
  </si>
  <si>
    <t>Rechargement de la carte rapido</t>
  </si>
  <si>
    <t>Location voiture avec chauffeur</t>
  </si>
  <si>
    <t>Type dépenses (Bonus, flight, Food allowance, Internet, Jail visit, Office, Salaries, Telephone, Transport, Trust Building)</t>
  </si>
  <si>
    <t>Management</t>
  </si>
  <si>
    <t>Legal</t>
  </si>
  <si>
    <t>Investigation</t>
  </si>
  <si>
    <t>Frais de PMT 3000 Crédits (One Phone Number)</t>
  </si>
  <si>
    <t>Frais PMT  1000 Crédits (One Phone Number)</t>
  </si>
  <si>
    <t>Frais  PMT Amazon Prime 01</t>
  </si>
  <si>
    <t>Frais de PMT 07 07 00 00 3748</t>
  </si>
  <si>
    <t>Frais de PMT 09 07 00 00 3748</t>
  </si>
  <si>
    <t>Transport</t>
  </si>
  <si>
    <t>Transport mensuel du mois de juillet, Bassirou</t>
  </si>
  <si>
    <t>Transport mensuel du mois de juillet, Elhadji</t>
  </si>
  <si>
    <t>Transport mensuel du mois de juillet, Mouhamed</t>
  </si>
  <si>
    <t>Transport mensuel du mois de juillet, Souaibou</t>
  </si>
  <si>
    <t>Transport mensuel du mois de juillet, Marie</t>
  </si>
  <si>
    <t>Transport mensuel du mois de juillet, Mamadou</t>
  </si>
  <si>
    <t>Transport mensuel du mois de juillet, E12</t>
  </si>
  <si>
    <t xml:space="preserve">Confection de carte de visite </t>
  </si>
  <si>
    <t>Dépenses en $</t>
  </si>
  <si>
    <t>Taux de change en $</t>
  </si>
  <si>
    <t>Office</t>
  </si>
  <si>
    <t>Bank Fess</t>
  </si>
  <si>
    <t>Rent &amp; Utlilities</t>
  </si>
  <si>
    <t>Internet</t>
  </si>
  <si>
    <t xml:space="preserve">Transport </t>
  </si>
  <si>
    <t>Personnel</t>
  </si>
  <si>
    <t>Telephone</t>
  </si>
  <si>
    <t>Trust building</t>
  </si>
  <si>
    <t>Travel Subsistence</t>
  </si>
  <si>
    <t>Editing Costs</t>
  </si>
  <si>
    <t>Media</t>
  </si>
  <si>
    <t>Operation</t>
  </si>
  <si>
    <t>Jail Visit</t>
  </si>
  <si>
    <t>Bonus</t>
  </si>
  <si>
    <t>Hébergeme 02 nuitées chambre triple hôtel Hacienda</t>
  </si>
  <si>
    <t>Services</t>
  </si>
  <si>
    <t>Étiquettes de lignes</t>
  </si>
  <si>
    <t>Total général</t>
  </si>
  <si>
    <t>Somme de Montant dépensé</t>
  </si>
  <si>
    <t>Étiquettes de colonnes</t>
  </si>
  <si>
    <t>Achat de seddo de la semaine</t>
  </si>
  <si>
    <t xml:space="preserve">Panier repas </t>
  </si>
  <si>
    <t>Office Materials</t>
  </si>
  <si>
    <t>Rent &amp; Utilities</t>
  </si>
  <si>
    <t xml:space="preserve">Paiement de la facture d'internet </t>
  </si>
  <si>
    <t>Transfer Fees</t>
  </si>
  <si>
    <t>Website</t>
  </si>
  <si>
    <t>Flight</t>
  </si>
  <si>
    <t>Panier repas</t>
  </si>
  <si>
    <t xml:space="preserve">Achat de seddo de la semaine </t>
  </si>
  <si>
    <t>Bank Fees</t>
  </si>
  <si>
    <t>Team building</t>
  </si>
  <si>
    <t>Trust Building</t>
  </si>
  <si>
    <t xml:space="preserve">Achat de carburant </t>
  </si>
  <si>
    <t xml:space="preserve">Prime </t>
  </si>
  <si>
    <t xml:space="preserve">Frais de péage </t>
  </si>
  <si>
    <t xml:space="preserve">Achat de gazoil </t>
  </si>
  <si>
    <t xml:space="preserve">Achat de credit </t>
  </si>
  <si>
    <t xml:space="preserve">Frais d'envoi </t>
  </si>
  <si>
    <t xml:space="preserve">Trust building </t>
  </si>
  <si>
    <t xml:space="preserve">Hébergement 04 nuitées </t>
  </si>
  <si>
    <t xml:space="preserve">Achat de crédit </t>
  </si>
  <si>
    <t>Hébergement 03 nuitées</t>
  </si>
  <si>
    <t>Frais d'abonnement IBE STANDARD</t>
  </si>
  <si>
    <t>Frais de PMT Weekly Permium plan (One Phone Number),</t>
  </si>
  <si>
    <t xml:space="preserve">Frais d'achat </t>
  </si>
  <si>
    <t xml:space="preserve">Avance sur loyer </t>
  </si>
  <si>
    <t xml:space="preserve">Frais de tratuction </t>
  </si>
  <si>
    <t xml:space="preserve">Rechargement de woyofal </t>
  </si>
  <si>
    <t>Paiement des factures d'IPM</t>
  </si>
  <si>
    <t xml:space="preserve">Paiement des factures de BA EAU BAB </t>
  </si>
  <si>
    <t xml:space="preserve">Paiement des impôts VRS </t>
  </si>
  <si>
    <t xml:space="preserve">Paiement des impôts BRS </t>
  </si>
  <si>
    <t xml:space="preserve">Paiement pour solde de loyer </t>
  </si>
  <si>
    <t xml:space="preserve">Recrutement </t>
  </si>
  <si>
    <t xml:space="preserve">Seddo de la semaine </t>
  </si>
  <si>
    <t xml:space="preserve">Rechargement woyofal </t>
  </si>
  <si>
    <t>Hébergement 02 nuitées,</t>
  </si>
  <si>
    <t xml:space="preserve">Achat de (03 burger et 04 granitas) </t>
  </si>
  <si>
    <t xml:space="preserve">Jail visite soir </t>
  </si>
  <si>
    <t xml:space="preserve">Achat de (achat de 01 burger royal et 01 jus d'orange) </t>
  </si>
  <si>
    <t xml:space="preserve">Achat de burger </t>
  </si>
  <si>
    <t xml:space="preserve">IBE ABONNEMENT </t>
  </si>
  <si>
    <t xml:space="preserve">Avance sur commande </t>
  </si>
  <si>
    <t xml:space="preserve">Jail visite matin </t>
  </si>
  <si>
    <t xml:space="preserve">Solde sur commande </t>
  </si>
  <si>
    <t xml:space="preserve">Jail Visit matin </t>
  </si>
  <si>
    <t xml:space="preserve">Frais de commission AGIOS </t>
  </si>
  <si>
    <t>Rembousement sur achat de convertissur électrique</t>
  </si>
  <si>
    <t xml:space="preserve">Commande de 200 dépliants </t>
  </si>
  <si>
    <t xml:space="preserve">Achat de pompe à eau et tefelon </t>
  </si>
  <si>
    <t>Frais de main d'œuvre installation pompe à eau</t>
  </si>
  <si>
    <t xml:space="preserve">Achat de seddo </t>
  </si>
  <si>
    <t xml:space="preserve">Paiement de complément du billet d'avion </t>
  </si>
  <si>
    <t>Frais PMT paiement billet d'avion</t>
  </si>
  <si>
    <t xml:space="preserve">Achat de licence pour </t>
  </si>
  <si>
    <t xml:space="preserve">Complément du billet d'avion </t>
  </si>
  <si>
    <t>Frais PMT Royal Air paiement billet d'avion</t>
  </si>
  <si>
    <t xml:space="preserve">Achat d'internet </t>
  </si>
  <si>
    <t xml:space="preserve">Achat de burger et cappucino </t>
  </si>
  <si>
    <t>Achat de burger planet kébab</t>
  </si>
  <si>
    <t>Oepration</t>
  </si>
  <si>
    <t xml:space="preserve">achat carburant </t>
  </si>
  <si>
    <t xml:space="preserve">location voiture </t>
  </si>
  <si>
    <t xml:space="preserve">Achat carburant </t>
  </si>
  <si>
    <t xml:space="preserve">Achat de cheese burger, hot dog et d'eau </t>
  </si>
  <si>
    <t xml:space="preserve">Achat de cafés et cake </t>
  </si>
  <si>
    <t xml:space="preserve">Achat de jus </t>
  </si>
  <si>
    <t xml:space="preserve">Jail visit soir </t>
  </si>
  <si>
    <t>Frais PMT pour achat de licence</t>
  </si>
  <si>
    <t xml:space="preserve">Frais de retrait Gab </t>
  </si>
  <si>
    <t xml:space="preserve">jail vist matin </t>
  </si>
  <si>
    <t xml:space="preserve">jail visit matin </t>
  </si>
  <si>
    <t xml:space="preserve">Achat d'électricité  woyofal </t>
  </si>
  <si>
    <t>Paiement de la facture  prestation</t>
  </si>
  <si>
    <t>Publication</t>
  </si>
  <si>
    <t>PMT 090900003778 Amazon P</t>
  </si>
  <si>
    <t>Frais PMT Amazon Prime 2C 09F</t>
  </si>
  <si>
    <t>Hébergement 02 nuitées</t>
  </si>
  <si>
    <t xml:space="preserve">Panier repas 05 jours </t>
  </si>
  <si>
    <t>Panier repas 06 jours</t>
  </si>
  <si>
    <t xml:space="preserve">Paiement de la de Sen EAU </t>
  </si>
  <si>
    <t>Achat de café, mouchoirs, eau, cake, sucre, boissons, batterie pour la vidéo projection</t>
  </si>
  <si>
    <t xml:space="preserve">Location de voiture </t>
  </si>
  <si>
    <t xml:space="preserve">Remboursement carburant </t>
  </si>
  <si>
    <t xml:space="preserve">Remboursement sur achat de 02 rouleux de moustiquaire </t>
  </si>
  <si>
    <t>Achat de douchette</t>
  </si>
  <si>
    <t xml:space="preserve">Jail visit </t>
  </si>
  <si>
    <t xml:space="preserve">Frais de déplacement diagnostic contôle d'accés DAHUA </t>
  </si>
  <si>
    <t xml:space="preserve">Achat de gâteau et boissons </t>
  </si>
  <si>
    <t xml:space="preserve">Trust building (achat d'une plât de Gambas, 01 daurade, 01 poulet, 02 coca et un pepesi) </t>
  </si>
  <si>
    <t>Trust building  (achat d'œuvre d'art)</t>
  </si>
  <si>
    <t>Trust buildind (achat de sucre et thé)</t>
  </si>
  <si>
    <t>Frais AGIOS du 31/05/2022 au 30/06/2022</t>
  </si>
  <si>
    <t xml:space="preserve">Achat de gâteau et de boissons </t>
  </si>
  <si>
    <t xml:space="preserve">Achat de 04 pompes Oro insecticide double </t>
  </si>
  <si>
    <t>Transport mensuel du mois de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</si>
</sst>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41" fontId="0" fillId="0" borderId="0" xfId="0" applyNumberFormat="1"/>
    <xf numFmtId="14" fontId="3" fillId="2" borderId="4" xfId="3" applyNumberFormat="1" applyFont="1" applyFill="1" applyBorder="1" applyAlignment="1"/>
    <xf numFmtId="0" fontId="3" fillId="2" borderId="4" xfId="3" applyFont="1" applyFill="1" applyBorder="1"/>
    <xf numFmtId="41" fontId="3" fillId="2" borderId="4" xfId="3" applyNumberFormat="1" applyFont="1" applyFill="1" applyBorder="1"/>
    <xf numFmtId="0" fontId="4" fillId="0" borderId="0" xfId="0" applyFont="1"/>
    <xf numFmtId="0" fontId="5" fillId="2" borderId="2" xfId="3" applyFont="1" applyFill="1" applyBorder="1"/>
    <xf numFmtId="43" fontId="5" fillId="2" borderId="1" xfId="0" applyNumberFormat="1" applyFont="1" applyFill="1" applyBorder="1"/>
    <xf numFmtId="43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41" fontId="4" fillId="2" borderId="1" xfId="1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2" xfId="0" applyFont="1" applyFill="1" applyBorder="1"/>
    <xf numFmtId="41" fontId="4" fillId="2" borderId="2" xfId="1" applyNumberFormat="1" applyFont="1" applyFill="1" applyBorder="1" applyAlignment="1"/>
    <xf numFmtId="0" fontId="4" fillId="2" borderId="0" xfId="0" applyFont="1" applyFill="1"/>
    <xf numFmtId="14" fontId="4" fillId="2" borderId="1" xfId="0" applyNumberFormat="1" applyFont="1" applyFill="1" applyBorder="1" applyAlignment="1">
      <alignment horizontal="right"/>
    </xf>
    <xf numFmtId="41" fontId="4" fillId="2" borderId="2" xfId="1" applyNumberFormat="1" applyFont="1" applyFill="1" applyBorder="1" applyAlignment="1">
      <alignment horizontal="center"/>
    </xf>
    <xf numFmtId="41" fontId="5" fillId="2" borderId="2" xfId="1" applyNumberFormat="1" applyFont="1" applyFill="1" applyBorder="1" applyAlignment="1">
      <alignment horizontal="center"/>
    </xf>
    <xf numFmtId="41" fontId="5" fillId="2" borderId="2" xfId="1" applyNumberFormat="1" applyFont="1" applyFill="1" applyBorder="1"/>
    <xf numFmtId="14" fontId="5" fillId="2" borderId="2" xfId="0" applyNumberFormat="1" applyFont="1" applyFill="1" applyBorder="1"/>
    <xf numFmtId="41" fontId="4" fillId="2" borderId="0" xfId="0" applyNumberFormat="1" applyFont="1" applyFill="1"/>
    <xf numFmtId="14" fontId="4" fillId="2" borderId="2" xfId="0" applyNumberFormat="1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5" fillId="2" borderId="9" xfId="0" applyFont="1" applyFill="1" applyBorder="1"/>
    <xf numFmtId="0" fontId="4" fillId="0" borderId="0" xfId="0" applyFont="1" applyAlignment="1"/>
    <xf numFmtId="41" fontId="4" fillId="0" borderId="0" xfId="0" applyNumberFormat="1" applyFont="1"/>
    <xf numFmtId="0" fontId="5" fillId="2" borderId="1" xfId="3" applyFont="1" applyFill="1" applyBorder="1"/>
    <xf numFmtId="43" fontId="5" fillId="2" borderId="2" xfId="0" applyNumberFormat="1" applyFont="1" applyFill="1" applyBorder="1"/>
    <xf numFmtId="43" fontId="5" fillId="2" borderId="9" xfId="0" applyNumberFormat="1" applyFont="1" applyFill="1" applyBorder="1"/>
    <xf numFmtId="14" fontId="4" fillId="2" borderId="2" xfId="0" applyNumberFormat="1" applyFont="1" applyFill="1" applyBorder="1" applyAlignment="1">
      <alignment horizontal="right"/>
    </xf>
    <xf numFmtId="41" fontId="5" fillId="2" borderId="2" xfId="0" applyNumberFormat="1" applyFont="1" applyFill="1" applyBorder="1"/>
    <xf numFmtId="14" fontId="4" fillId="2" borderId="2" xfId="0" applyNumberFormat="1" applyFont="1" applyFill="1" applyBorder="1"/>
    <xf numFmtId="14" fontId="4" fillId="2" borderId="9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41" fontId="4" fillId="2" borderId="9" xfId="1" applyNumberFormat="1" applyFont="1" applyFill="1" applyBorder="1" applyAlignment="1">
      <alignment horizontal="center"/>
    </xf>
    <xf numFmtId="0" fontId="0" fillId="0" borderId="8" xfId="0" pivotButton="1" applyBorder="1"/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pivotButton="1" applyBorder="1"/>
    <xf numFmtId="41" fontId="0" fillId="0" borderId="8" xfId="0" pivotButton="1" applyNumberFormat="1" applyBorder="1"/>
    <xf numFmtId="41" fontId="0" fillId="0" borderId="8" xfId="0" applyNumberFormat="1" applyBorder="1"/>
    <xf numFmtId="41" fontId="0" fillId="0" borderId="10" xfId="0" applyNumberFormat="1" applyBorder="1"/>
    <xf numFmtId="41" fontId="0" fillId="0" borderId="13" xfId="0" applyNumberFormat="1" applyBorder="1"/>
    <xf numFmtId="41" fontId="0" fillId="0" borderId="15" xfId="0" applyNumberFormat="1" applyBorder="1"/>
    <xf numFmtId="41" fontId="0" fillId="0" borderId="1" xfId="0" applyNumberFormat="1" applyBorder="1"/>
    <xf numFmtId="41" fontId="0" fillId="0" borderId="3" xfId="0" applyNumberFormat="1" applyBorder="1"/>
    <xf numFmtId="41" fontId="0" fillId="0" borderId="12" xfId="0" applyNumberFormat="1" applyBorder="1"/>
    <xf numFmtId="41" fontId="0" fillId="0" borderId="14" xfId="0" applyNumberFormat="1" applyBorder="1"/>
    <xf numFmtId="41" fontId="0" fillId="0" borderId="16" xfId="0" applyNumberFormat="1" applyBorder="1"/>
    <xf numFmtId="41" fontId="0" fillId="0" borderId="17" xfId="0" applyNumberFormat="1" applyBorder="1"/>
    <xf numFmtId="41" fontId="0" fillId="0" borderId="4" xfId="0" applyNumberFormat="1" applyBorder="1"/>
    <xf numFmtId="41" fontId="0" fillId="0" borderId="11" xfId="0" applyNumberFormat="1" applyBorder="1"/>
    <xf numFmtId="14" fontId="4" fillId="2" borderId="12" xfId="0" applyNumberFormat="1" applyFont="1" applyFill="1" applyBorder="1" applyAlignment="1"/>
    <xf numFmtId="0" fontId="4" fillId="2" borderId="12" xfId="0" applyFont="1" applyFill="1" applyBorder="1"/>
    <xf numFmtId="41" fontId="4" fillId="2" borderId="12" xfId="1" applyNumberFormat="1" applyFont="1" applyFill="1" applyBorder="1" applyAlignment="1"/>
    <xf numFmtId="0" fontId="4" fillId="2" borderId="12" xfId="0" applyFont="1" applyFill="1" applyBorder="1" applyAlignment="1">
      <alignment horizontal="left"/>
    </xf>
    <xf numFmtId="0" fontId="5" fillId="2" borderId="12" xfId="0" applyFont="1" applyFill="1" applyBorder="1"/>
    <xf numFmtId="0" fontId="4" fillId="2" borderId="12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6" xfId="3" applyFont="1" applyFill="1" applyBorder="1"/>
    <xf numFmtId="14" fontId="4" fillId="2" borderId="1" xfId="0" applyNumberFormat="1" applyFont="1" applyFill="1" applyBorder="1" applyAlignment="1"/>
    <xf numFmtId="0" fontId="4" fillId="2" borderId="18" xfId="0" applyFont="1" applyFill="1" applyBorder="1" applyAlignment="1">
      <alignment horizontal="left" wrapText="1"/>
    </xf>
    <xf numFmtId="14" fontId="5" fillId="2" borderId="1" xfId="0" applyNumberFormat="1" applyFont="1" applyFill="1" applyBorder="1"/>
    <xf numFmtId="43" fontId="5" fillId="2" borderId="7" xfId="0" applyNumberFormat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0" fontId="5" fillId="2" borderId="6" xfId="0" applyFont="1" applyFill="1" applyBorder="1"/>
    <xf numFmtId="41" fontId="5" fillId="2" borderId="1" xfId="0" applyNumberFormat="1" applyFont="1" applyFill="1" applyBorder="1"/>
    <xf numFmtId="0" fontId="5" fillId="2" borderId="13" xfId="0" applyFont="1" applyFill="1" applyBorder="1"/>
    <xf numFmtId="41" fontId="4" fillId="2" borderId="12" xfId="1" applyNumberFormat="1" applyFont="1" applyFill="1" applyBorder="1" applyAlignment="1">
      <alignment horizontal="center"/>
    </xf>
    <xf numFmtId="43" fontId="5" fillId="2" borderId="7" xfId="0" applyNumberFormat="1" applyFont="1" applyFill="1" applyBorder="1"/>
    <xf numFmtId="0" fontId="5" fillId="2" borderId="12" xfId="3" applyFont="1" applyFill="1" applyBorder="1"/>
    <xf numFmtId="0" fontId="3" fillId="2" borderId="5" xfId="3" applyFont="1" applyFill="1" applyBorder="1"/>
    <xf numFmtId="14" fontId="4" fillId="2" borderId="1" xfId="0" applyNumberFormat="1" applyFont="1" applyFill="1" applyBorder="1"/>
    <xf numFmtId="41" fontId="5" fillId="2" borderId="12" xfId="1" applyNumberFormat="1" applyFont="1" applyFill="1" applyBorder="1"/>
    <xf numFmtId="20" fontId="4" fillId="2" borderId="12" xfId="0" applyNumberFormat="1" applyFont="1" applyFill="1" applyBorder="1"/>
    <xf numFmtId="14" fontId="5" fillId="2" borderId="7" xfId="0" applyNumberFormat="1" applyFont="1" applyFill="1" applyBorder="1"/>
    <xf numFmtId="0" fontId="4" fillId="2" borderId="13" xfId="0" applyFont="1" applyFill="1" applyBorder="1"/>
    <xf numFmtId="41" fontId="5" fillId="2" borderId="13" xfId="1" applyNumberFormat="1" applyFont="1" applyFill="1" applyBorder="1" applyAlignment="1">
      <alignment horizontal="center"/>
    </xf>
  </cellXfs>
  <cellStyles count="6">
    <cellStyle name="Comma 3" xfId="4"/>
    <cellStyle name="Milliers" xfId="1" builtinId="3"/>
    <cellStyle name="Milliers 2" xfId="2"/>
    <cellStyle name="Normal" xfId="0" builtinId="0"/>
    <cellStyle name="Normal 2" xfId="5"/>
    <cellStyle name="Normal_Total expenses by date" xfId="3"/>
  </cellStyles>
  <dxfs count="54"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TABILITE" refreshedDate="44782.704535185185" createdVersion="4" refreshedVersion="4" minRefreshableVersion="3" recordCount="73">
  <cacheSource type="worksheet">
    <worksheetSource ref="A1:G65" sheet="Data Juillet"/>
  </cacheSource>
  <cacheFields count="10">
    <cacheField name="Date" numFmtId="14">
      <sharedItems containsSemiMixedTypes="0" containsNonDate="0" containsDate="1" containsString="0" minDate="2022-07-01T00:00:00" maxDate="2022-08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2">
        <s v="Telephone"/>
        <s v="Bank Fess"/>
        <s v="Rent &amp; Utlilities"/>
        <s v="Services"/>
        <s v="Internet"/>
        <s v="Transport "/>
        <s v="Personnel"/>
        <s v="Trust building"/>
        <s v="Travel Subsistence"/>
        <s v="Editing Costs"/>
        <s v="Jail Visit"/>
        <s v="Bonus"/>
      </sharedItems>
    </cacheField>
    <cacheField name="Departement (Investigations, Legal, Operations, Media, Management)" numFmtId="0">
      <sharedItems count="6">
        <s v="Office"/>
        <s v="Investigation"/>
        <s v="Management"/>
        <s v="Legal"/>
        <s v="Media"/>
        <s v="Operation"/>
      </sharedItems>
    </cacheField>
    <cacheField name="Montant dépensé" numFmtId="0">
      <sharedItems containsSemiMixedTypes="0" containsString="0" containsNumber="1" containsInteger="1" minValue="68" maxValue="1600000"/>
    </cacheField>
    <cacheField name="Dépenses en $" numFmtId="43">
      <sharedItems containsSemiMixedTypes="0" containsString="0" containsNumber="1" minValue="0.11707209628868646" maxValue="2754.6375597337992"/>
    </cacheField>
    <cacheField name="Taux de change en $" numFmtId="43">
      <sharedItems containsSemiMixedTypes="0" containsString="0" containsNumber="1" minValue="580.83866399999999" maxValue="580.83866399999999"/>
    </cacheField>
    <cacheField name="Nom" numFmtId="0">
      <sharedItems count="11">
        <s v="SGBS"/>
        <s v="E25"/>
        <s v="Souaibou"/>
        <s v="Bassirou"/>
        <s v="E12"/>
        <s v="Marie"/>
        <s v="Sabana"/>
        <s v="Yacine"/>
        <s v="Mamadou"/>
        <s v="Mouhamed"/>
        <s v="Elhadji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d v="2022-07-01T00:00:00"/>
    <s v="Frais de PMT Weekly Permium plan (One Phone Number), neumero etrangé wathsapp pour enquêt"/>
    <x v="0"/>
    <x v="0"/>
    <n v="3785"/>
    <n v="6.5164394772452683"/>
    <n v="580.83866399999999"/>
    <x v="0"/>
    <s v="BQ-22-07-01"/>
    <s v="Wildcat"/>
  </r>
  <r>
    <d v="2022-07-02T00:00:00"/>
    <s v="Frais de PMT 3000 Crédits (One Phone Number)"/>
    <x v="0"/>
    <x v="0"/>
    <n v="25308"/>
    <n v="43.571479601089365"/>
    <n v="580.83866399999999"/>
    <x v="0"/>
    <s v="BQ-22-07-02"/>
    <s v="Wildcat"/>
  </r>
  <r>
    <d v="2022-07-02T00:00:00"/>
    <s v="Frais PMT  1000 Crédits (One Phone Number)"/>
    <x v="0"/>
    <x v="0"/>
    <n v="8854"/>
    <n v="15.243475596176911"/>
    <n v="580.83866399999999"/>
    <x v="0"/>
    <s v="BQ-22-07-03"/>
    <s v="Wildcat"/>
  </r>
  <r>
    <d v="2022-07-02T00:00:00"/>
    <s v="Frais d'achat en ligne"/>
    <x v="1"/>
    <x v="0"/>
    <n v="332"/>
    <n v="0.57158729364476335"/>
    <n v="580.83866399999999"/>
    <x v="0"/>
    <s v="BQ-22-07-04"/>
    <s v="Wildcat"/>
  </r>
  <r>
    <d v="2022-07-04T00:00:00"/>
    <s v="Achat de crédit enquête, E25"/>
    <x v="0"/>
    <x v="1"/>
    <n v="4000"/>
    <n v="6.8865938993344979"/>
    <n v="580.83866399999999"/>
    <x v="1"/>
    <s v="CA-22-07-01"/>
    <s v="Wildcat"/>
  </r>
  <r>
    <d v="2022-07-04T00:00:00"/>
    <s v="Achat de seddo de la semaine du 04 au 08 juillet pour le personnel"/>
    <x v="0"/>
    <x v="0"/>
    <n v="24000"/>
    <n v="41.319563396006984"/>
    <n v="580.83866399999999"/>
    <x v="2"/>
    <s v="CA-22-07-02"/>
    <s v="Wildcat"/>
  </r>
  <r>
    <d v="2022-07-05T00:00:00"/>
    <s v="Avance sur loyer du troisième trimestre 2022 "/>
    <x v="2"/>
    <x v="0"/>
    <n v="800000"/>
    <n v="1377.3187798668996"/>
    <n v="580.83866399999999"/>
    <x v="0"/>
    <s v="BQ-22-07-06"/>
    <s v="Wildcat"/>
  </r>
  <r>
    <d v="2022-07-05T00:00:00"/>
    <s v="Achat de credit pour la coordinatrice"/>
    <x v="0"/>
    <x v="2"/>
    <n v="20000"/>
    <n v="34.432969496672484"/>
    <n v="580.83866399999999"/>
    <x v="2"/>
    <s v="CA-22-07-03"/>
    <s v="Wildcat"/>
  </r>
  <r>
    <d v="2022-07-06T00:00:00"/>
    <s v="Frais de tratuction du contrat de Cécile Français vers l'Anglais chez Transterp, facture n°T0607/22"/>
    <x v="3"/>
    <x v="0"/>
    <n v="17700"/>
    <n v="30.473178004555152"/>
    <n v="580.83866399999999"/>
    <x v="2"/>
    <s v="CA-22-07-04"/>
    <s v="Wildcat"/>
  </r>
  <r>
    <d v="2022-07-07T00:00:00"/>
    <s v="Paiement de la facture d'internet du mois de juin 2022"/>
    <x v="4"/>
    <x v="0"/>
    <n v="48700"/>
    <n v="83.844280724397507"/>
    <n v="580.83866399999999"/>
    <x v="2"/>
    <s v="CA-22-07-05"/>
    <s v="Wildcat"/>
  </r>
  <r>
    <d v="2022-07-07T00:00:00"/>
    <s v="Rechargement de woyofal par wave"/>
    <x v="2"/>
    <x v="0"/>
    <n v="100000"/>
    <n v="172.16484748336245"/>
    <n v="580.83866399999999"/>
    <x v="2"/>
    <s v="CA-22-07-06"/>
    <s v="Wildcat"/>
  </r>
  <r>
    <d v="2022-07-08T00:00:00"/>
    <s v="Rechargement de la carte rapido"/>
    <x v="5"/>
    <x v="0"/>
    <n v="20000"/>
    <n v="34.432969496672484"/>
    <n v="580.83866399999999"/>
    <x v="2"/>
    <s v="CA-22-07-07"/>
    <s v="Wildcat"/>
  </r>
  <r>
    <d v="2022-07-08T00:00:00"/>
    <s v="Frais de PMT 07 07 00 00 3748"/>
    <x v="1"/>
    <x v="0"/>
    <n v="3874"/>
    <n v="6.6696661915054607"/>
    <n v="580.83866399999999"/>
    <x v="0"/>
    <s v="BQ-22-07-07"/>
    <s v="Wildcat"/>
  </r>
  <r>
    <d v="2022-07-10T00:00:00"/>
    <s v="Frais de PMT 09 07 00 00 3748"/>
    <x v="1"/>
    <x v="0"/>
    <n v="3929"/>
    <n v="6.7643568576213102"/>
    <n v="580.83866399999999"/>
    <x v="0"/>
    <s v="BQ-22-07-08"/>
    <s v="Wildcat"/>
  </r>
  <r>
    <d v="2022-07-10T00:00:00"/>
    <s v="Frais  PMT Amazon Prime 01"/>
    <x v="1"/>
    <x v="0"/>
    <n v="68"/>
    <n v="0.11707209628868646"/>
    <n v="580.83866399999999"/>
    <x v="0"/>
    <s v="BQ-22-07-09"/>
    <s v="Wildcat"/>
  </r>
  <r>
    <d v="2022-07-13T00:00:00"/>
    <s v="Achat de seddo de la semaine du 13 au 16 juillet pour le personnel"/>
    <x v="0"/>
    <x v="0"/>
    <n v="20000"/>
    <n v="34.432969496672484"/>
    <n v="580.83866399999999"/>
    <x v="2"/>
    <s v="CA-22-07-08"/>
    <s v="Wildcat"/>
  </r>
  <r>
    <d v="2022-07-15T00:00:00"/>
    <s v="Paiement des factures d'IPM, Mai et Juin 2022"/>
    <x v="6"/>
    <x v="0"/>
    <n v="101142"/>
    <n v="174.13097004162245"/>
    <n v="580.83866399999999"/>
    <x v="0"/>
    <s v="BQ-22-07-10"/>
    <s v="Wildcat"/>
  </r>
  <r>
    <d v="2022-07-15T00:00:00"/>
    <s v="Paiement des factures de BA EAU BAB du mois de Mai et Juin 2022, factures n°FV2210431 et CS2200838"/>
    <x v="2"/>
    <x v="0"/>
    <n v="87507"/>
    <n v="150.65629308726596"/>
    <n v="580.83866399999999"/>
    <x v="0"/>
    <s v="BQ-22-07-11"/>
    <s v="Wildcat"/>
  </r>
  <r>
    <d v="2022-07-15T00:00:00"/>
    <s v="Paiement des impôts VRS du mois de Mai 2022"/>
    <x v="6"/>
    <x v="0"/>
    <n v="308786"/>
    <n v="531.62094594997552"/>
    <n v="580.83866399999999"/>
    <x v="0"/>
    <s v="BQ-22-07-12"/>
    <s v="Wildcat"/>
  </r>
  <r>
    <d v="2022-07-15T00:00:00"/>
    <s v="Paiement des impôts BRS du mois de Mai 2022"/>
    <x v="6"/>
    <x v="0"/>
    <n v="33769"/>
    <n v="58.138347346656658"/>
    <n v="580.83866399999999"/>
    <x v="0"/>
    <s v="BQ-22-07-13"/>
    <s v="Wildcat"/>
  </r>
  <r>
    <d v="2022-07-18T00:00:00"/>
    <s v="Paiement pour solde de loyer du troisième trimestre 2022"/>
    <x v="2"/>
    <x v="0"/>
    <n v="1600000"/>
    <n v="2754.6375597337992"/>
    <n v="580.83866399999999"/>
    <x v="0"/>
    <s v="BQ-22-07-16"/>
    <s v="Wildcat"/>
  </r>
  <r>
    <d v="2022-07-18T00:00:00"/>
    <s v="Achat de seddo de la semaine du 18 au 22 juillet pour le personnel"/>
    <x v="0"/>
    <x v="2"/>
    <n v="16000"/>
    <n v="27.546375597337992"/>
    <n v="580.83866399999999"/>
    <x v="3"/>
    <s v="CA-22-07-09"/>
    <s v="Wildcat"/>
  </r>
  <r>
    <d v="2022-07-19T00:00:00"/>
    <s v="Trust building rencontre avec indicateur (02 Fanta, 01 Diabolo menth et 01 Reine GM)"/>
    <x v="7"/>
    <x v="1"/>
    <n v="10200"/>
    <n v="17.56081444330297"/>
    <n v="580.83866399999999"/>
    <x v="4"/>
    <s v="CA-22-07-10"/>
    <s v="Wildcat"/>
  </r>
  <r>
    <d v="2022-07-20T00:00:00"/>
    <s v="Panier repas pour la journée du 20/07/2022, Mouhamed"/>
    <x v="8"/>
    <x v="3"/>
    <n v="5000"/>
    <n v="8.6082423741681211"/>
    <n v="580.83866399999999"/>
    <x v="5"/>
    <s v="CA-22-07-11"/>
    <s v="Wildcat"/>
  </r>
  <r>
    <d v="2022-07-20T00:00:00"/>
    <s v="Panier repas pour la journée du 20/07/2022, Marie"/>
    <x v="8"/>
    <x v="3"/>
    <n v="5000"/>
    <n v="8.6082423741681211"/>
    <n v="580.83866399999999"/>
    <x v="5"/>
    <s v="CA-22-07-12"/>
    <s v="Wildcat"/>
  </r>
  <r>
    <d v="2022-07-20T00:00:00"/>
    <s v="Confection de carte de visite "/>
    <x v="9"/>
    <x v="0"/>
    <n v="12000"/>
    <n v="20.659781698003492"/>
    <n v="580.83866399999999"/>
    <x v="4"/>
    <s v="CA-22-07-13"/>
    <s v="Wildcat"/>
  </r>
  <r>
    <d v="2022-07-20T00:00:00"/>
    <s v="Trust building achat de 02 châpeaux"/>
    <x v="7"/>
    <x v="1"/>
    <n v="5000"/>
    <n v="8.6082423741681211"/>
    <n v="580.83866399999999"/>
    <x v="4"/>
    <s v="CA-22-07-14"/>
    <s v="Wildcat"/>
  </r>
  <r>
    <d v="2022-07-21T00:00:00"/>
    <s v="Achat de carburant pour les déplacements de la coordonnatrice, facture n°017505"/>
    <x v="5"/>
    <x v="0"/>
    <n v="30000"/>
    <n v="51.649454245008734"/>
    <n v="580.83866399999999"/>
    <x v="6"/>
    <s v="CA-22-07-15"/>
    <s v="Wildcat"/>
  </r>
  <r>
    <d v="2022-07-22T00:00:00"/>
    <s v="Recrutement enquêteur (achat de boison et crème) chez Cap Ouest facture n°37"/>
    <x v="6"/>
    <x v="1"/>
    <n v="6500"/>
    <n v="11.190715086418558"/>
    <n v="580.83866399999999"/>
    <x v="4"/>
    <s v="CA-22-07-16"/>
    <s v="Wildcat"/>
  </r>
  <r>
    <d v="2022-07-25T00:00:00"/>
    <s v="Seddo de la semaine du personnel du 25 au 29 Juillet 2022"/>
    <x v="0"/>
    <x v="0"/>
    <n v="16000"/>
    <n v="27.546375597337992"/>
    <n v="580.83866399999999"/>
    <x v="3"/>
    <s v="CA-22-07-17"/>
    <s v="Wildcat"/>
  </r>
  <r>
    <d v="2022-07-25T00:00:00"/>
    <s v="Rechargement woyofal par wave"/>
    <x v="2"/>
    <x v="0"/>
    <n v="100000"/>
    <n v="172.16484748336245"/>
    <n v="580.83866399999999"/>
    <x v="3"/>
    <s v="CA-22-07-18"/>
    <s v="Wildcat"/>
  </r>
  <r>
    <d v="2022-07-25T00:00:00"/>
    <s v="Hébergement 02 nuitées, Hôtel L'Hacienda, facture n°00216, E12 et Cécile"/>
    <x v="8"/>
    <x v="1"/>
    <n v="124000"/>
    <n v="213.48441087936942"/>
    <n v="580.83866399999999"/>
    <x v="4"/>
    <s v="CA-22-07-19"/>
    <s v="Wildcat"/>
  </r>
  <r>
    <d v="2022-07-25T00:00:00"/>
    <s v="Trust building ( restauration avec cible)"/>
    <x v="7"/>
    <x v="1"/>
    <n v="23500"/>
    <n v="40.45873915859017"/>
    <n v="580.83866399999999"/>
    <x v="4"/>
    <s v="CA-22-07-20"/>
    <s v="Wildcat"/>
  </r>
  <r>
    <d v="2022-07-26T00:00:00"/>
    <s v="Prestation Juillet + prime juin et prime tabaski juillet 2022 Yacine"/>
    <x v="6"/>
    <x v="0"/>
    <n v="70000"/>
    <n v="120.51539323835371"/>
    <n v="580.83866399999999"/>
    <x v="7"/>
    <s v="CA-22-07-22"/>
    <s v="Wildcat"/>
  </r>
  <r>
    <d v="2022-07-26T00:00:00"/>
    <s v="Prestation Juillet + prime juin et prime tabaski juillet 2022 Sabana"/>
    <x v="6"/>
    <x v="0"/>
    <n v="50000"/>
    <n v="86.082423741681225"/>
    <n v="580.83866399999999"/>
    <x v="6"/>
    <s v="CA-22-07-23"/>
    <s v="Wildcat"/>
  </r>
  <r>
    <d v="2022-07-26T00:00:00"/>
    <s v="Salaire plus prime opération juin et Tabaski juillet 2022, Bassirou"/>
    <x v="6"/>
    <x v="2"/>
    <n v="510000"/>
    <n v="878.0407221651484"/>
    <n v="580.83866399999999"/>
    <x v="0"/>
    <s v="BQ-22-07-18"/>
    <s v="Wildcat"/>
  </r>
  <r>
    <d v="2022-07-26T00:00:00"/>
    <s v="Salaire plus prime opération juin et Tabaski juillet 2022, E12"/>
    <x v="6"/>
    <x v="1"/>
    <n v="340000"/>
    <n v="585.36048144343226"/>
    <n v="580.83866399999999"/>
    <x v="0"/>
    <s v="BQ-22-07-19"/>
    <s v="Wildcat"/>
  </r>
  <r>
    <d v="2022-07-26T00:00:00"/>
    <s v="Salaire plus prime opération juin et Tabaski juillet 2022, Souaibou"/>
    <x v="6"/>
    <x v="0"/>
    <n v="396167"/>
    <n v="682.06031132941246"/>
    <n v="580.83866399999999"/>
    <x v="0"/>
    <s v="BQ-22-07-20"/>
    <s v="Wildcat"/>
  </r>
  <r>
    <d v="2022-07-26T00:00:00"/>
    <s v="Salaire plus prime opération juin et Tabaski juillet 2022, Mouhamed"/>
    <x v="6"/>
    <x v="3"/>
    <n v="270000"/>
    <n v="464.84508820507858"/>
    <n v="580.83866399999999"/>
    <x v="0"/>
    <s v="BQ-22-07-21"/>
    <s v="Wildcat"/>
  </r>
  <r>
    <d v="2022-07-26T00:00:00"/>
    <s v="Salaire plus prime opération juin et Tabaski juillet 2022, Elhadji"/>
    <x v="6"/>
    <x v="3"/>
    <n v="250000"/>
    <n v="430.41211870840607"/>
    <n v="580.83866399999999"/>
    <x v="0"/>
    <s v="BQ-22-07-22"/>
    <s v="Wildcat"/>
  </r>
  <r>
    <d v="2022-07-26T00:00:00"/>
    <s v="Prestation de service en chargé de media juillet, plus prime opération de juin et tabaski juillet 2022, Mamadou"/>
    <x v="6"/>
    <x v="4"/>
    <n v="300000"/>
    <n v="516.49454245008735"/>
    <n v="580.83866399999999"/>
    <x v="0"/>
    <s v="BQ-22-07-23"/>
    <s v="Wildcat"/>
  </r>
  <r>
    <d v="2022-07-26T00:00:00"/>
    <s v="Indemnité de stage juriste plus prime opération et tabaski juillet 2022, Marie"/>
    <x v="6"/>
    <x v="3"/>
    <n v="190000"/>
    <n v="327.11321021838864"/>
    <n v="580.83866399999999"/>
    <x v="0"/>
    <s v="BQ-22-07-24"/>
    <s v="Wildcat"/>
  </r>
  <r>
    <d v="2022-07-27T00:00:00"/>
    <s v="Frais de péage retour sur Dakar"/>
    <x v="5"/>
    <x v="5"/>
    <n v="3500"/>
    <n v="6.0257696619176855"/>
    <n v="580.83866399999999"/>
    <x v="4"/>
    <s v="CA-22-07-24"/>
    <s v="Wildcat"/>
  </r>
  <r>
    <d v="2022-07-27T00:00:00"/>
    <s v="Panier repas 03 jous du 25 au 26 juillet 2022, E12"/>
    <x v="8"/>
    <x v="5"/>
    <n v="24000"/>
    <n v="41.319563396006984"/>
    <n v="580.83866399999999"/>
    <x v="4"/>
    <s v="CA-22-07-25"/>
    <s v="Wildcat"/>
  </r>
  <r>
    <d v="2022-07-27T00:00:00"/>
    <s v="Location voiture avec chauffeur"/>
    <x v="5"/>
    <x v="5"/>
    <n v="40000"/>
    <n v="68.865938993344969"/>
    <n v="580.83866399999999"/>
    <x v="3"/>
    <s v="CA-22-07-26"/>
    <s v="Wildcat"/>
  </r>
  <r>
    <d v="2022-07-27T00:00:00"/>
    <s v="Achat de carburant voiture de location, facture n°001370"/>
    <x v="5"/>
    <x v="5"/>
    <n v="20000"/>
    <n v="34.432969496672484"/>
    <n v="580.83866399999999"/>
    <x v="3"/>
    <s v="CA-22-07-27"/>
    <s v="Wildcat"/>
  </r>
  <r>
    <d v="2022-07-27T00:00:00"/>
    <s v="Panier repas du 27 et 28 juillet 2022, Bassirou"/>
    <x v="8"/>
    <x v="5"/>
    <n v="9000"/>
    <n v="15.494836273502619"/>
    <n v="580.83866399999999"/>
    <x v="3"/>
    <s v="CA-22-07-28"/>
    <s v="Wildcat"/>
  </r>
  <r>
    <d v="2022-07-27T00:00:00"/>
    <s v="Panier repas du 27  juillet 2022, Mamadou"/>
    <x v="8"/>
    <x v="5"/>
    <n v="5000"/>
    <n v="8.6082423741681211"/>
    <n v="580.83866399999999"/>
    <x v="8"/>
    <s v="CA-22-07-29"/>
    <s v="Wildcat"/>
  </r>
  <r>
    <d v="2022-07-27T00:00:00"/>
    <s v="Panier repas du 27 et 28 juillet 2022, Mohamed"/>
    <x v="8"/>
    <x v="5"/>
    <n v="13000"/>
    <n v="22.381430172837117"/>
    <n v="580.83866399999999"/>
    <x v="9"/>
    <s v="CA-22-07-30"/>
    <s v="Wildcat"/>
  </r>
  <r>
    <d v="2022-07-27T00:00:00"/>
    <s v="Panier repas du 27 et 28 juillet 2022 El hadji"/>
    <x v="8"/>
    <x v="5"/>
    <n v="9000"/>
    <n v="15.494836273502619"/>
    <n v="580.83866399999999"/>
    <x v="10"/>
    <s v="CA-22-07-31"/>
    <s v="Wildcat"/>
  </r>
  <r>
    <d v="2022-07-27T00:00:00"/>
    <s v="Frais de péage aller"/>
    <x v="5"/>
    <x v="5"/>
    <n v="3500"/>
    <n v="6.0257696619176855"/>
    <n v="580.83866399999999"/>
    <x v="3"/>
    <s v="CA-22-07-32"/>
    <s v="Wildcat"/>
  </r>
  <r>
    <d v="2022-07-27T00:00:00"/>
    <s v="Achat de (03 burger et 04 granitas) en attente de la cible facture n°13"/>
    <x v="6"/>
    <x v="3"/>
    <n v="9200"/>
    <n v="15.839165968469345"/>
    <n v="580.83866399999999"/>
    <x v="10"/>
    <s v="CA-22-07-33"/>
    <s v="Wildcat"/>
  </r>
  <r>
    <d v="2022-07-27T00:00:00"/>
    <s v="Jail visite soir (01 burger, 01 bouteille d'eau et 01 kg de banane, facture n°14"/>
    <x v="10"/>
    <x v="5"/>
    <n v="2800"/>
    <n v="4.8206157295341479"/>
    <n v="580.83866399999999"/>
    <x v="10"/>
    <s v="CA-22-07-34"/>
    <s v="Wildcat"/>
  </r>
  <r>
    <d v="2022-07-27T00:00:00"/>
    <s v="Achat de (achat de 01 burger royal et 01 jus d'orange) en attente de la, chez Joe facture n°37"/>
    <x v="6"/>
    <x v="4"/>
    <n v="3000"/>
    <n v="5.164945424500873"/>
    <n v="580.83866399999999"/>
    <x v="8"/>
    <s v="CA-22-07-35"/>
    <s v="Wildcat"/>
  </r>
  <r>
    <d v="2022-07-27T00:00:00"/>
    <s v="Achat de burger en attente cible au restaurant Joe, facture n°000435"/>
    <x v="6"/>
    <x v="3"/>
    <n v="1500"/>
    <n v="2.5824727122504365"/>
    <n v="580.83866399999999"/>
    <x v="9"/>
    <s v="CA-22-07-36"/>
    <s v="Wildcat"/>
  </r>
  <r>
    <d v="2022-07-27T00:00:00"/>
    <s v="Achat de carburant retour voiture de location, facture n°002407"/>
    <x v="5"/>
    <x v="5"/>
    <n v="15000"/>
    <n v="25.824727122504367"/>
    <n v="580.83866399999999"/>
    <x v="3"/>
    <s v="CA-22-07-37"/>
    <s v="Wildcat"/>
  </r>
  <r>
    <d v="2022-07-27T00:00:00"/>
    <s v="Prime opération agents police"/>
    <x v="11"/>
    <x v="5"/>
    <n v="220000"/>
    <n v="378.76266446339736"/>
    <n v="580.83866399999999"/>
    <x v="3"/>
    <s v="CA-22-07-38"/>
    <s v="Wildcat"/>
  </r>
  <r>
    <d v="2022-07-27T00:00:00"/>
    <s v="Prime opération agent des eaux et forêts"/>
    <x v="11"/>
    <x v="5"/>
    <n v="90000"/>
    <n v="154.94836273502619"/>
    <n v="580.83866399999999"/>
    <x v="3"/>
    <s v="CA-22-07-39"/>
    <s v="Wildcat"/>
  </r>
  <r>
    <d v="2022-07-27T00:00:00"/>
    <s v="IBE ABONNEMENT 30/06/2022 AU 31/07/2022"/>
    <x v="1"/>
    <x v="0"/>
    <n v="11700"/>
    <n v="20.143287155553406"/>
    <n v="580.83866399999999"/>
    <x v="0"/>
    <s v="BQ-22-07-26"/>
    <s v="Wildcat"/>
  </r>
  <r>
    <d v="2022-07-28T00:00:00"/>
    <s v="Avance sur commande de 200 livrets chez Gcom"/>
    <x v="9"/>
    <x v="0"/>
    <n v="200000"/>
    <n v="344.3296949667249"/>
    <n v="580.83866399999999"/>
    <x v="0"/>
    <s v="BQ-22-07-27"/>
    <s v="Wildcat"/>
  </r>
  <r>
    <d v="2022-07-28T00:00:00"/>
    <s v="Jail visite matin ( 01burger royal, 01 bouteille d'eau et 03 bananes) facture n°18"/>
    <x v="10"/>
    <x v="5"/>
    <n v="2850"/>
    <n v="4.9066981532758298"/>
    <n v="580.83866399999999"/>
    <x v="9"/>
    <s v="CA-22-07-40"/>
    <s v="Wildcat"/>
  </r>
  <r>
    <d v="2022-07-28T00:00:00"/>
    <s v="Jail visite soir (01 burger, 01 bouteille d'eau et 01 kg de banane, facture n°15"/>
    <x v="10"/>
    <x v="5"/>
    <n v="2800"/>
    <n v="4.8206157295341479"/>
    <n v="580.83866399999999"/>
    <x v="10"/>
    <s v="CA-22-07-41"/>
    <s v="Wildcat"/>
  </r>
  <r>
    <d v="2022-07-29T00:00:00"/>
    <s v="Solde sur commande de 200 livrets chez Gcom"/>
    <x v="9"/>
    <x v="0"/>
    <n v="200000"/>
    <n v="344.3296949667249"/>
    <n v="580.83866399999999"/>
    <x v="0"/>
    <s v="BQ-22-07-28"/>
    <s v="Wildcat"/>
  </r>
  <r>
    <d v="2022-07-29T00:00:00"/>
    <s v="Jail Visit matin (01 burger simple et 01 bouteille d'eau) facture n°20"/>
    <x v="10"/>
    <x v="5"/>
    <n v="2000"/>
    <n v="3.443296949667249"/>
    <n v="580.83866399999999"/>
    <x v="9"/>
    <s v="CA-22-07-42"/>
    <s v="Wildcat"/>
  </r>
  <r>
    <d v="2022-07-29T00:00:00"/>
    <s v="Hébergeme 02 nuitées chambre triple hôtel Hacienda"/>
    <x v="8"/>
    <x v="5"/>
    <n v="102000"/>
    <n v="175.60814443302968"/>
    <n v="580.83866399999999"/>
    <x v="3"/>
    <s v="CA-22-07-43"/>
    <s v="Wildcat"/>
  </r>
  <r>
    <d v="2022-07-31T00:00:00"/>
    <s v="Transport mensuel du mois de juillet, Bassirou"/>
    <x v="5"/>
    <x v="2"/>
    <n v="53000"/>
    <n v="91.247369166182096"/>
    <n v="580.83866399999999"/>
    <x v="3"/>
    <s v="CA-22-07-45"/>
    <s v="Wildcat"/>
  </r>
  <r>
    <d v="2022-07-31T00:00:00"/>
    <s v="Transport mensuel du mois de juillet, Elhadji"/>
    <x v="5"/>
    <x v="3"/>
    <n v="55800"/>
    <n v="96.067984895716236"/>
    <n v="580.83866399999999"/>
    <x v="10"/>
    <s v="CA-22-07-46"/>
    <s v="Wildcat"/>
  </r>
  <r>
    <d v="2022-07-31T00:00:00"/>
    <s v="Transport mensuel du mois de juillet, Mouhamed"/>
    <x v="5"/>
    <x v="3"/>
    <n v="35500"/>
    <n v="61.118520856593669"/>
    <n v="580.83866399999999"/>
    <x v="9"/>
    <s v="CA-22-07-47"/>
    <s v="Wildcat"/>
  </r>
  <r>
    <d v="2022-07-31T00:00:00"/>
    <s v="Transport mensuel du mois de juillet, Souaibou"/>
    <x v="5"/>
    <x v="0"/>
    <n v="23000"/>
    <n v="39.597914921173363"/>
    <n v="580.83866399999999"/>
    <x v="2"/>
    <s v="CA-22-07-48"/>
    <s v="Wildcat"/>
  </r>
  <r>
    <d v="2022-07-31T00:00:00"/>
    <s v="Transport mensuel du mois de juillet, Marie"/>
    <x v="5"/>
    <x v="3"/>
    <n v="67000"/>
    <n v="115.35044781385284"/>
    <n v="580.83866399999999"/>
    <x v="5"/>
    <s v="CA-22-07-49"/>
    <s v="Wildcat"/>
  </r>
  <r>
    <d v="2022-07-31T00:00:00"/>
    <s v="Transport mensuel du mois de juillet, Mamadou"/>
    <x v="5"/>
    <x v="4"/>
    <n v="21000"/>
    <n v="36.154617971506113"/>
    <n v="580.83866399999999"/>
    <x v="8"/>
    <s v="CA-22-07-50"/>
    <s v="Wildcat"/>
  </r>
  <r>
    <d v="2022-07-31T00:00:00"/>
    <s v="Transport mensuel du mois de juillet, E12"/>
    <x v="5"/>
    <x v="1"/>
    <n v="78500"/>
    <n v="135.14940527443952"/>
    <n v="580.83866399999999"/>
    <x v="4"/>
    <s v="CA-22-07-51"/>
    <s v="Wildcat"/>
  </r>
  <r>
    <d v="2022-07-31T00:00:00"/>
    <s v="Frais de commission AGIOS 31/07/2022"/>
    <x v="1"/>
    <x v="0"/>
    <n v="20475"/>
    <n v="35.250752522218463"/>
    <n v="580.83866399999999"/>
    <x v="0"/>
    <s v="BQ-22-07-30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N11" firstHeaderRow="1" firstDataRow="2" firstDataCol="1"/>
  <pivotFields count="10">
    <pivotField numFmtId="14" showAll="0"/>
    <pivotField showAll="0"/>
    <pivotField axis="axisCol" showAll="0">
      <items count="13">
        <item x="1"/>
        <item x="11"/>
        <item x="9"/>
        <item x="4"/>
        <item x="10"/>
        <item x="6"/>
        <item x="2"/>
        <item x="3"/>
        <item x="0"/>
        <item x="5"/>
        <item x="8"/>
        <item x="7"/>
        <item t="default"/>
      </items>
    </pivotField>
    <pivotField axis="axisRow" showAll="0">
      <items count="7">
        <item x="1"/>
        <item x="3"/>
        <item x="2"/>
        <item x="4"/>
        <item x="0"/>
        <item x="5"/>
        <item t="default"/>
      </items>
    </pivotField>
    <pivotField dataField="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" fld="4" baseField="0" baseItem="0" numFmtId="41"/>
  </dataFields>
  <formats count="54">
    <format dxfId="53">
      <pivotArea type="all" dataOnly="0" outline="0" fieldPosition="0"/>
    </format>
    <format dxfId="52">
      <pivotArea type="origin" dataOnly="0" labelOnly="1" outline="0" fieldPosition="0"/>
    </format>
    <format dxfId="51">
      <pivotArea field="3" type="button" dataOnly="0" labelOnly="1" outline="0" axis="axisRow" fieldPosition="0"/>
    </format>
    <format dxfId="50">
      <pivotArea dataOnly="0" labelOnly="1" fieldPosition="0">
        <references count="1">
          <reference field="3" count="0"/>
        </references>
      </pivotArea>
    </format>
    <format dxfId="49">
      <pivotArea dataOnly="0" labelOnly="1" grandRow="1" outline="0" fieldPosition="0"/>
    </format>
    <format dxfId="48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7">
      <pivotArea field="2" type="button" dataOnly="0" labelOnly="1" outline="0" axis="axisCol" fieldPosition="0"/>
    </format>
    <format dxfId="46">
      <pivotArea dataOnly="0" labelOnly="1" fieldPosition="0">
        <references count="1">
          <reference field="2" count="1">
            <x v="0"/>
          </reference>
        </references>
      </pivotArea>
    </format>
    <format dxfId="45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44">
      <pivotArea type="topRight" dataOnly="0" labelOnly="1" outline="0" offset="A1" fieldPosition="0"/>
    </format>
    <format dxfId="43">
      <pivotArea dataOnly="0" labelOnly="1" fieldPosition="0">
        <references count="1">
          <reference field="2" count="1">
            <x v="1"/>
          </reference>
        </references>
      </pivotArea>
    </format>
    <format dxfId="42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41">
      <pivotArea type="topRight" dataOnly="0" labelOnly="1" outline="0" offset="B1" fieldPosition="0"/>
    </format>
    <format dxfId="40">
      <pivotArea dataOnly="0" labelOnly="1" fieldPosition="0">
        <references count="1">
          <reference field="2" count="1">
            <x v="2"/>
          </reference>
        </references>
      </pivotArea>
    </format>
    <format dxfId="39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38">
      <pivotArea type="topRight" dataOnly="0" labelOnly="1" outline="0" offset="C1" fieldPosition="0"/>
    </format>
    <format dxfId="37">
      <pivotArea dataOnly="0" labelOnly="1" fieldPosition="0">
        <references count="1">
          <reference field="2" count="1">
            <x v="3"/>
          </reference>
        </references>
      </pivotArea>
    </format>
    <format dxfId="36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35">
      <pivotArea type="topRight" dataOnly="0" labelOnly="1" outline="0" offset="D1" fieldPosition="0"/>
    </format>
    <format dxfId="34">
      <pivotArea dataOnly="0" labelOnly="1" fieldPosition="0">
        <references count="1">
          <reference field="2" count="1">
            <x v="4"/>
          </reference>
        </references>
      </pivotArea>
    </format>
    <format dxfId="33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32">
      <pivotArea type="topRight" dataOnly="0" labelOnly="1" outline="0" offset="E1" fieldPosition="0"/>
    </format>
    <format dxfId="31">
      <pivotArea dataOnly="0" labelOnly="1" fieldPosition="0">
        <references count="1">
          <reference field="2" count="1">
            <x v="5"/>
          </reference>
        </references>
      </pivotArea>
    </format>
    <format dxfId="30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29">
      <pivotArea type="topRight" dataOnly="0" labelOnly="1" outline="0" offset="F1" fieldPosition="0"/>
    </format>
    <format dxfId="28">
      <pivotArea dataOnly="0" labelOnly="1" fieldPosition="0">
        <references count="1">
          <reference field="2" count="1">
            <x v="6"/>
          </reference>
        </references>
      </pivotArea>
    </format>
    <format dxfId="27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26">
      <pivotArea type="topRight" dataOnly="0" labelOnly="1" outline="0" offset="G1" fieldPosition="0"/>
    </format>
    <format dxfId="25">
      <pivotArea dataOnly="0" labelOnly="1" fieldPosition="0">
        <references count="1">
          <reference field="2" count="1">
            <x v="7"/>
          </reference>
        </references>
      </pivotArea>
    </format>
    <format dxfId="24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23">
      <pivotArea type="topRight" dataOnly="0" labelOnly="1" outline="0" offset="H1" fieldPosition="0"/>
    </format>
    <format dxfId="22">
      <pivotArea dataOnly="0" labelOnly="1" fieldPosition="0">
        <references count="1">
          <reference field="2" count="1">
            <x v="8"/>
          </reference>
        </references>
      </pivotArea>
    </format>
    <format dxfId="21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20">
      <pivotArea type="topRight" dataOnly="0" labelOnly="1" outline="0" offset="I1" fieldPosition="0"/>
    </format>
    <format dxfId="19">
      <pivotArea dataOnly="0" labelOnly="1" fieldPosition="0">
        <references count="1">
          <reference field="2" count="1">
            <x v="9"/>
          </reference>
        </references>
      </pivotArea>
    </format>
    <format dxfId="18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17">
      <pivotArea type="topRight" dataOnly="0" labelOnly="1" outline="0" offset="J1" fieldPosition="0"/>
    </format>
    <format dxfId="16">
      <pivotArea dataOnly="0" labelOnly="1" fieldPosition="0">
        <references count="1">
          <reference field="2" count="1">
            <x v="10"/>
          </reference>
        </references>
      </pivotArea>
    </format>
    <format dxfId="15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14">
      <pivotArea type="topRight" dataOnly="0" labelOnly="1" outline="0" offset="K1" fieldPosition="0"/>
    </format>
    <format dxfId="13">
      <pivotArea dataOnly="0" labelOnly="1" fieldPosition="0">
        <references count="1">
          <reference field="2" count="1"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type="origin" dataOnly="0" labelOnly="1" outline="0" fieldPosition="0"/>
    </format>
    <format dxfId="9">
      <pivotArea field="3" type="button" dataOnly="0" labelOnly="1" outline="0" axis="axisRow" fieldPosition="0"/>
    </format>
    <format dxfId="8">
      <pivotArea field="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2" sqref="A2:G65"/>
    </sheetView>
  </sheetViews>
  <sheetFormatPr baseColWidth="10" defaultColWidth="10.85546875" defaultRowHeight="12.75" x14ac:dyDescent="0.2"/>
  <cols>
    <col min="1" max="1" width="13.140625" style="25" customWidth="1"/>
    <col min="2" max="2" width="98" style="5" customWidth="1"/>
    <col min="3" max="3" width="15.85546875" style="5" customWidth="1"/>
    <col min="4" max="4" width="12.7109375" style="5" customWidth="1"/>
    <col min="5" max="5" width="13.85546875" style="26" customWidth="1"/>
    <col min="6" max="6" width="12.7109375" style="5" customWidth="1"/>
    <col min="7" max="7" width="11" style="5" bestFit="1" customWidth="1"/>
    <col min="8" max="8" width="11.7109375" style="5" bestFit="1" customWidth="1"/>
    <col min="9" max="16384" width="10.85546875" style="5"/>
  </cols>
  <sheetData>
    <row r="1" spans="1:7" ht="13.5" thickBot="1" x14ac:dyDescent="0.25">
      <c r="A1" s="2" t="s">
        <v>0</v>
      </c>
      <c r="B1" s="3" t="s">
        <v>1</v>
      </c>
      <c r="C1" s="3" t="s">
        <v>6</v>
      </c>
      <c r="D1" s="3" t="s">
        <v>2</v>
      </c>
      <c r="E1" s="4" t="s">
        <v>3</v>
      </c>
      <c r="F1" s="3" t="s">
        <v>24</v>
      </c>
      <c r="G1" s="3" t="s">
        <v>25</v>
      </c>
    </row>
    <row r="2" spans="1:7" x14ac:dyDescent="0.2">
      <c r="A2" s="15">
        <v>44743</v>
      </c>
      <c r="B2" s="9" t="s">
        <v>70</v>
      </c>
      <c r="C2" s="12" t="s">
        <v>32</v>
      </c>
      <c r="D2" s="27" t="s">
        <v>26</v>
      </c>
      <c r="E2" s="10">
        <v>3785</v>
      </c>
      <c r="F2" s="7">
        <f t="shared" ref="F2:F56" si="0">E2/G2</f>
        <v>6.3729317380363657</v>
      </c>
      <c r="G2" s="8">
        <v>593.91817700000001</v>
      </c>
    </row>
    <row r="3" spans="1:7" x14ac:dyDescent="0.2">
      <c r="A3" s="30">
        <v>44744</v>
      </c>
      <c r="B3" s="23" t="s">
        <v>10</v>
      </c>
      <c r="C3" s="12" t="s">
        <v>32</v>
      </c>
      <c r="D3" s="6" t="s">
        <v>26</v>
      </c>
      <c r="E3" s="16">
        <v>25308</v>
      </c>
      <c r="F3" s="28">
        <f t="shared" si="0"/>
        <v>42.611930363599562</v>
      </c>
      <c r="G3" s="8">
        <v>593.91817700000001</v>
      </c>
    </row>
    <row r="4" spans="1:7" x14ac:dyDescent="0.2">
      <c r="A4" s="30">
        <v>44744</v>
      </c>
      <c r="B4" s="23" t="s">
        <v>11</v>
      </c>
      <c r="C4" s="12" t="s">
        <v>32</v>
      </c>
      <c r="D4" s="6" t="s">
        <v>26</v>
      </c>
      <c r="E4" s="16">
        <v>8854</v>
      </c>
      <c r="F4" s="28">
        <f t="shared" si="0"/>
        <v>14.907777439517565</v>
      </c>
      <c r="G4" s="8">
        <v>593.91817700000001</v>
      </c>
    </row>
    <row r="5" spans="1:7" x14ac:dyDescent="0.2">
      <c r="A5" s="30">
        <v>44744</v>
      </c>
      <c r="B5" s="23" t="s">
        <v>71</v>
      </c>
      <c r="C5" s="6" t="s">
        <v>27</v>
      </c>
      <c r="D5" s="6" t="s">
        <v>26</v>
      </c>
      <c r="E5" s="16">
        <v>332</v>
      </c>
      <c r="F5" s="28">
        <f t="shared" si="0"/>
        <v>0.55899956064149892</v>
      </c>
      <c r="G5" s="8">
        <v>593.91817700000001</v>
      </c>
    </row>
    <row r="6" spans="1:7" x14ac:dyDescent="0.2">
      <c r="A6" s="19">
        <v>44746</v>
      </c>
      <c r="B6" s="12" t="s">
        <v>67</v>
      </c>
      <c r="C6" s="12" t="s">
        <v>32</v>
      </c>
      <c r="D6" s="6" t="s">
        <v>9</v>
      </c>
      <c r="E6" s="31">
        <v>4000</v>
      </c>
      <c r="F6" s="28">
        <f>E6/G6</f>
        <v>6.7349344655602277</v>
      </c>
      <c r="G6" s="8">
        <v>593.91817700000001</v>
      </c>
    </row>
    <row r="7" spans="1:7" x14ac:dyDescent="0.2">
      <c r="A7" s="19">
        <v>44746</v>
      </c>
      <c r="B7" s="11" t="s">
        <v>55</v>
      </c>
      <c r="C7" s="12" t="s">
        <v>32</v>
      </c>
      <c r="D7" s="6" t="s">
        <v>26</v>
      </c>
      <c r="E7" s="13">
        <v>24000</v>
      </c>
      <c r="F7" s="28">
        <f t="shared" si="0"/>
        <v>40.40960679336137</v>
      </c>
      <c r="G7" s="8">
        <v>593.91817700000001</v>
      </c>
    </row>
    <row r="8" spans="1:7" x14ac:dyDescent="0.2">
      <c r="A8" s="30">
        <v>44747</v>
      </c>
      <c r="B8" s="23" t="s">
        <v>72</v>
      </c>
      <c r="C8" s="6" t="s">
        <v>28</v>
      </c>
      <c r="D8" s="6" t="s">
        <v>26</v>
      </c>
      <c r="E8" s="16">
        <v>800000</v>
      </c>
      <c r="F8" s="28">
        <f t="shared" si="0"/>
        <v>1346.9868931120457</v>
      </c>
      <c r="G8" s="8">
        <v>593.91817700000001</v>
      </c>
    </row>
    <row r="9" spans="1:7" x14ac:dyDescent="0.2">
      <c r="A9" s="19">
        <v>44747</v>
      </c>
      <c r="B9" s="11" t="s">
        <v>63</v>
      </c>
      <c r="C9" s="12" t="s">
        <v>32</v>
      </c>
      <c r="D9" s="12" t="s">
        <v>7</v>
      </c>
      <c r="E9" s="17">
        <v>20000</v>
      </c>
      <c r="F9" s="28">
        <f t="shared" si="0"/>
        <v>33.67467232780114</v>
      </c>
      <c r="G9" s="8">
        <v>593.91817700000001</v>
      </c>
    </row>
    <row r="10" spans="1:7" x14ac:dyDescent="0.2">
      <c r="A10" s="19">
        <v>44748</v>
      </c>
      <c r="B10" s="12" t="s">
        <v>73</v>
      </c>
      <c r="C10" s="12" t="s">
        <v>41</v>
      </c>
      <c r="D10" s="12" t="s">
        <v>26</v>
      </c>
      <c r="E10" s="17">
        <v>17700</v>
      </c>
      <c r="F10" s="28">
        <f t="shared" si="0"/>
        <v>29.802085010104008</v>
      </c>
      <c r="G10" s="8">
        <v>593.91817700000001</v>
      </c>
    </row>
    <row r="11" spans="1:7" x14ac:dyDescent="0.2">
      <c r="A11" s="19">
        <v>44749</v>
      </c>
      <c r="B11" s="11" t="s">
        <v>50</v>
      </c>
      <c r="C11" s="12" t="s">
        <v>29</v>
      </c>
      <c r="D11" s="12" t="s">
        <v>26</v>
      </c>
      <c r="E11" s="17">
        <v>48700</v>
      </c>
      <c r="F11" s="28">
        <f t="shared" si="0"/>
        <v>81.997827118195772</v>
      </c>
      <c r="G11" s="8">
        <v>593.91817700000001</v>
      </c>
    </row>
    <row r="12" spans="1:7" x14ac:dyDescent="0.2">
      <c r="A12" s="21">
        <v>44749</v>
      </c>
      <c r="B12" s="11" t="s">
        <v>74</v>
      </c>
      <c r="C12" s="6" t="s">
        <v>28</v>
      </c>
      <c r="D12" s="6" t="s">
        <v>26</v>
      </c>
      <c r="E12" s="17">
        <v>100000</v>
      </c>
      <c r="F12" s="28">
        <f t="shared" si="0"/>
        <v>168.37336163900571</v>
      </c>
      <c r="G12" s="8">
        <v>593.91817700000001</v>
      </c>
    </row>
    <row r="13" spans="1:7" s="14" customFormat="1" x14ac:dyDescent="0.2">
      <c r="A13" s="21">
        <v>44750</v>
      </c>
      <c r="B13" s="12" t="s">
        <v>4</v>
      </c>
      <c r="C13" s="12" t="s">
        <v>30</v>
      </c>
      <c r="D13" s="12" t="s">
        <v>26</v>
      </c>
      <c r="E13" s="17">
        <v>20000</v>
      </c>
      <c r="F13" s="28">
        <f t="shared" si="0"/>
        <v>33.67467232780114</v>
      </c>
      <c r="G13" s="8">
        <v>593.91817700000001</v>
      </c>
    </row>
    <row r="14" spans="1:7" s="14" customFormat="1" x14ac:dyDescent="0.2">
      <c r="A14" s="30">
        <v>44750</v>
      </c>
      <c r="B14" s="23" t="s">
        <v>13</v>
      </c>
      <c r="C14" s="12" t="s">
        <v>27</v>
      </c>
      <c r="D14" s="12" t="s">
        <v>26</v>
      </c>
      <c r="E14" s="16">
        <v>3874</v>
      </c>
      <c r="F14" s="28">
        <f t="shared" si="0"/>
        <v>6.5227840298950808</v>
      </c>
      <c r="G14" s="8">
        <v>593.91817700000001</v>
      </c>
    </row>
    <row r="15" spans="1:7" s="14" customFormat="1" x14ac:dyDescent="0.2">
      <c r="A15" s="30">
        <v>44752</v>
      </c>
      <c r="B15" s="23" t="s">
        <v>14</v>
      </c>
      <c r="C15" s="12" t="s">
        <v>27</v>
      </c>
      <c r="D15" s="12" t="s">
        <v>26</v>
      </c>
      <c r="E15" s="16">
        <v>3929</v>
      </c>
      <c r="F15" s="28">
        <f t="shared" si="0"/>
        <v>6.6153893787965341</v>
      </c>
      <c r="G15" s="8">
        <v>593.91817700000001</v>
      </c>
    </row>
    <row r="16" spans="1:7" s="14" customFormat="1" x14ac:dyDescent="0.2">
      <c r="A16" s="30">
        <v>44752</v>
      </c>
      <c r="B16" s="23" t="s">
        <v>12</v>
      </c>
      <c r="C16" s="12" t="s">
        <v>27</v>
      </c>
      <c r="D16" s="12" t="s">
        <v>26</v>
      </c>
      <c r="E16" s="16">
        <v>68</v>
      </c>
      <c r="F16" s="28">
        <f t="shared" si="0"/>
        <v>0.11449388591452388</v>
      </c>
      <c r="G16" s="8">
        <v>593.91817700000001</v>
      </c>
    </row>
    <row r="17" spans="1:7" s="14" customFormat="1" x14ac:dyDescent="0.2">
      <c r="A17" s="21">
        <v>44755</v>
      </c>
      <c r="B17" s="12" t="s">
        <v>55</v>
      </c>
      <c r="C17" s="12" t="s">
        <v>32</v>
      </c>
      <c r="D17" s="12" t="s">
        <v>26</v>
      </c>
      <c r="E17" s="17">
        <v>20000</v>
      </c>
      <c r="F17" s="28">
        <f t="shared" si="0"/>
        <v>33.67467232780114</v>
      </c>
      <c r="G17" s="8">
        <v>593.91817700000001</v>
      </c>
    </row>
    <row r="18" spans="1:7" s="14" customFormat="1" x14ac:dyDescent="0.2">
      <c r="A18" s="30">
        <v>44757</v>
      </c>
      <c r="B18" s="23" t="s">
        <v>75</v>
      </c>
      <c r="C18" s="12" t="s">
        <v>31</v>
      </c>
      <c r="D18" s="12" t="s">
        <v>26</v>
      </c>
      <c r="E18" s="16">
        <v>101142</v>
      </c>
      <c r="F18" s="28">
        <f t="shared" si="0"/>
        <v>170.29618542892314</v>
      </c>
      <c r="G18" s="8">
        <v>593.91817700000001</v>
      </c>
    </row>
    <row r="19" spans="1:7" s="14" customFormat="1" x14ac:dyDescent="0.2">
      <c r="A19" s="30">
        <v>44757</v>
      </c>
      <c r="B19" s="23" t="s">
        <v>76</v>
      </c>
      <c r="C19" s="6" t="s">
        <v>28</v>
      </c>
      <c r="D19" s="6" t="s">
        <v>26</v>
      </c>
      <c r="E19" s="16">
        <v>87507</v>
      </c>
      <c r="F19" s="28">
        <f t="shared" si="0"/>
        <v>147.33847756944471</v>
      </c>
      <c r="G19" s="8">
        <v>593.91817700000001</v>
      </c>
    </row>
    <row r="20" spans="1:7" s="14" customFormat="1" x14ac:dyDescent="0.2">
      <c r="A20" s="30">
        <v>44757</v>
      </c>
      <c r="B20" s="23" t="s">
        <v>77</v>
      </c>
      <c r="C20" s="12" t="s">
        <v>31</v>
      </c>
      <c r="D20" s="12" t="s">
        <v>26</v>
      </c>
      <c r="E20" s="16">
        <v>308786</v>
      </c>
      <c r="F20" s="28">
        <f t="shared" si="0"/>
        <v>519.91336847062018</v>
      </c>
      <c r="G20" s="8">
        <v>593.91817700000001</v>
      </c>
    </row>
    <row r="21" spans="1:7" s="14" customFormat="1" x14ac:dyDescent="0.2">
      <c r="A21" s="30">
        <v>44757</v>
      </c>
      <c r="B21" s="23" t="s">
        <v>78</v>
      </c>
      <c r="C21" s="12" t="s">
        <v>31</v>
      </c>
      <c r="D21" s="12" t="s">
        <v>26</v>
      </c>
      <c r="E21" s="16">
        <v>33769</v>
      </c>
      <c r="F21" s="28">
        <f t="shared" si="0"/>
        <v>56.858000491875835</v>
      </c>
      <c r="G21" s="8">
        <v>593.91817700000001</v>
      </c>
    </row>
    <row r="22" spans="1:7" s="14" customFormat="1" x14ac:dyDescent="0.2">
      <c r="A22" s="30">
        <v>44760</v>
      </c>
      <c r="B22" s="23" t="s">
        <v>79</v>
      </c>
      <c r="C22" s="6" t="s">
        <v>28</v>
      </c>
      <c r="D22" s="6" t="s">
        <v>26</v>
      </c>
      <c r="E22" s="16">
        <v>1600000</v>
      </c>
      <c r="F22" s="28">
        <f t="shared" si="0"/>
        <v>2693.9737862240913</v>
      </c>
      <c r="G22" s="8">
        <v>593.91817700000001</v>
      </c>
    </row>
    <row r="23" spans="1:7" s="14" customFormat="1" x14ac:dyDescent="0.2">
      <c r="A23" s="19">
        <v>44760</v>
      </c>
      <c r="B23" s="12" t="s">
        <v>55</v>
      </c>
      <c r="C23" s="12" t="s">
        <v>32</v>
      </c>
      <c r="D23" s="12" t="s">
        <v>7</v>
      </c>
      <c r="E23" s="17">
        <v>16000</v>
      </c>
      <c r="F23" s="28">
        <f t="shared" si="0"/>
        <v>26.939737862240911</v>
      </c>
      <c r="G23" s="8">
        <v>593.91817700000001</v>
      </c>
    </row>
    <row r="24" spans="1:7" s="14" customFormat="1" x14ac:dyDescent="0.2">
      <c r="A24" s="19">
        <v>44761</v>
      </c>
      <c r="B24" s="12" t="s">
        <v>65</v>
      </c>
      <c r="C24" s="12" t="s">
        <v>33</v>
      </c>
      <c r="D24" s="12" t="s">
        <v>9</v>
      </c>
      <c r="E24" s="12">
        <v>10200</v>
      </c>
      <c r="F24" s="28">
        <f t="shared" si="0"/>
        <v>17.174082887178582</v>
      </c>
      <c r="G24" s="8">
        <v>593.91817700000001</v>
      </c>
    </row>
    <row r="25" spans="1:7" s="14" customFormat="1" x14ac:dyDescent="0.2">
      <c r="A25" s="32">
        <v>44762</v>
      </c>
      <c r="B25" s="22" t="s">
        <v>47</v>
      </c>
      <c r="C25" s="12" t="s">
        <v>34</v>
      </c>
      <c r="D25" s="12" t="s">
        <v>8</v>
      </c>
      <c r="E25" s="12">
        <v>5000</v>
      </c>
      <c r="F25" s="28">
        <f t="shared" si="0"/>
        <v>8.418668081950285</v>
      </c>
      <c r="G25" s="8">
        <v>593.91817700000001</v>
      </c>
    </row>
    <row r="26" spans="1:7" s="14" customFormat="1" x14ac:dyDescent="0.2">
      <c r="A26" s="32">
        <v>44762</v>
      </c>
      <c r="B26" s="22" t="s">
        <v>47</v>
      </c>
      <c r="C26" s="12" t="s">
        <v>34</v>
      </c>
      <c r="D26" s="12" t="s">
        <v>8</v>
      </c>
      <c r="E26" s="12">
        <v>5000</v>
      </c>
      <c r="F26" s="28">
        <f t="shared" si="0"/>
        <v>8.418668081950285</v>
      </c>
      <c r="G26" s="8">
        <v>593.91817700000001</v>
      </c>
    </row>
    <row r="27" spans="1:7" s="14" customFormat="1" x14ac:dyDescent="0.2">
      <c r="A27" s="19">
        <v>44762</v>
      </c>
      <c r="B27" s="12" t="s">
        <v>23</v>
      </c>
      <c r="C27" s="12" t="s">
        <v>35</v>
      </c>
      <c r="D27" s="12" t="s">
        <v>26</v>
      </c>
      <c r="E27" s="17">
        <v>12000</v>
      </c>
      <c r="F27" s="28">
        <f t="shared" si="0"/>
        <v>20.204803396680685</v>
      </c>
      <c r="G27" s="8">
        <v>593.91817700000001</v>
      </c>
    </row>
    <row r="28" spans="1:7" s="14" customFormat="1" x14ac:dyDescent="0.2">
      <c r="A28" s="19">
        <v>44762</v>
      </c>
      <c r="B28" s="12" t="s">
        <v>65</v>
      </c>
      <c r="C28" s="12" t="s">
        <v>33</v>
      </c>
      <c r="D28" s="12" t="s">
        <v>9</v>
      </c>
      <c r="E28" s="17">
        <v>5000</v>
      </c>
      <c r="F28" s="28">
        <f t="shared" si="0"/>
        <v>8.418668081950285</v>
      </c>
      <c r="G28" s="8">
        <v>593.91817700000001</v>
      </c>
    </row>
    <row r="29" spans="1:7" s="14" customFormat="1" x14ac:dyDescent="0.2">
      <c r="A29" s="19">
        <v>44763</v>
      </c>
      <c r="B29" s="12" t="s">
        <v>59</v>
      </c>
      <c r="C29" s="12" t="s">
        <v>30</v>
      </c>
      <c r="D29" s="12" t="s">
        <v>26</v>
      </c>
      <c r="E29" s="17">
        <v>30000</v>
      </c>
      <c r="F29" s="28">
        <f t="shared" si="0"/>
        <v>50.512008491701707</v>
      </c>
      <c r="G29" s="8">
        <v>593.91817700000001</v>
      </c>
    </row>
    <row r="30" spans="1:7" s="14" customFormat="1" x14ac:dyDescent="0.2">
      <c r="A30" s="19">
        <v>44764</v>
      </c>
      <c r="B30" s="12" t="s">
        <v>80</v>
      </c>
      <c r="C30" s="12" t="s">
        <v>31</v>
      </c>
      <c r="D30" s="12" t="s">
        <v>9</v>
      </c>
      <c r="E30" s="17">
        <v>6500</v>
      </c>
      <c r="F30" s="28">
        <f t="shared" si="0"/>
        <v>10.944268506535371</v>
      </c>
      <c r="G30" s="8">
        <v>593.91817700000001</v>
      </c>
    </row>
    <row r="31" spans="1:7" s="14" customFormat="1" x14ac:dyDescent="0.2">
      <c r="A31" s="19">
        <v>44767</v>
      </c>
      <c r="B31" s="12" t="s">
        <v>81</v>
      </c>
      <c r="C31" s="12" t="s">
        <v>32</v>
      </c>
      <c r="D31" s="12" t="s">
        <v>26</v>
      </c>
      <c r="E31" s="12">
        <v>16000</v>
      </c>
      <c r="F31" s="28">
        <f t="shared" si="0"/>
        <v>26.939737862240911</v>
      </c>
      <c r="G31" s="8">
        <v>593.91817700000001</v>
      </c>
    </row>
    <row r="32" spans="1:7" s="14" customFormat="1" x14ac:dyDescent="0.2">
      <c r="A32" s="19">
        <v>44767</v>
      </c>
      <c r="B32" s="12" t="s">
        <v>82</v>
      </c>
      <c r="C32" s="12" t="s">
        <v>28</v>
      </c>
      <c r="D32" s="12" t="s">
        <v>26</v>
      </c>
      <c r="E32" s="12">
        <v>100000</v>
      </c>
      <c r="F32" s="28">
        <f t="shared" si="0"/>
        <v>168.37336163900571</v>
      </c>
      <c r="G32" s="8">
        <v>593.91817700000001</v>
      </c>
    </row>
    <row r="33" spans="1:7" x14ac:dyDescent="0.2">
      <c r="A33" s="19">
        <v>44767</v>
      </c>
      <c r="B33" s="12" t="s">
        <v>83</v>
      </c>
      <c r="C33" s="12" t="s">
        <v>34</v>
      </c>
      <c r="D33" s="12" t="s">
        <v>9</v>
      </c>
      <c r="E33" s="12">
        <v>124000</v>
      </c>
      <c r="F33" s="28">
        <f t="shared" si="0"/>
        <v>208.78296843236706</v>
      </c>
      <c r="G33" s="8">
        <v>593.91817700000001</v>
      </c>
    </row>
    <row r="34" spans="1:7" x14ac:dyDescent="0.2">
      <c r="A34" s="19">
        <v>44767</v>
      </c>
      <c r="B34" s="12" t="s">
        <v>65</v>
      </c>
      <c r="C34" s="12" t="s">
        <v>33</v>
      </c>
      <c r="D34" s="12" t="s">
        <v>9</v>
      </c>
      <c r="E34" s="12">
        <v>23500</v>
      </c>
      <c r="F34" s="28">
        <f t="shared" si="0"/>
        <v>39.567739985166341</v>
      </c>
      <c r="G34" s="8">
        <v>593.91817700000001</v>
      </c>
    </row>
    <row r="35" spans="1:7" x14ac:dyDescent="0.2">
      <c r="A35" s="19">
        <v>44769</v>
      </c>
      <c r="B35" s="12" t="s">
        <v>61</v>
      </c>
      <c r="C35" s="6" t="s">
        <v>30</v>
      </c>
      <c r="D35" s="6" t="s">
        <v>37</v>
      </c>
      <c r="E35" s="12">
        <v>3500</v>
      </c>
      <c r="F35" s="28">
        <f t="shared" si="0"/>
        <v>5.8930676573651999</v>
      </c>
      <c r="G35" s="8">
        <v>593.91817700000001</v>
      </c>
    </row>
    <row r="36" spans="1:7" x14ac:dyDescent="0.2">
      <c r="A36" s="19">
        <v>44769</v>
      </c>
      <c r="B36" s="12" t="s">
        <v>47</v>
      </c>
      <c r="C36" s="12" t="s">
        <v>34</v>
      </c>
      <c r="D36" s="12" t="s">
        <v>37</v>
      </c>
      <c r="E36" s="12">
        <v>24000</v>
      </c>
      <c r="F36" s="28">
        <f t="shared" si="0"/>
        <v>40.40960679336137</v>
      </c>
      <c r="G36" s="8">
        <v>593.91817700000001</v>
      </c>
    </row>
    <row r="37" spans="1:7" s="14" customFormat="1" x14ac:dyDescent="0.2">
      <c r="A37" s="32">
        <v>44769</v>
      </c>
      <c r="B37" s="11" t="s">
        <v>5</v>
      </c>
      <c r="C37" s="12" t="s">
        <v>30</v>
      </c>
      <c r="D37" s="12" t="s">
        <v>37</v>
      </c>
      <c r="E37" s="16">
        <v>40000</v>
      </c>
      <c r="F37" s="28">
        <f t="shared" si="0"/>
        <v>67.34934465560228</v>
      </c>
      <c r="G37" s="8">
        <v>593.91817700000001</v>
      </c>
    </row>
    <row r="38" spans="1:7" s="14" customFormat="1" x14ac:dyDescent="0.2">
      <c r="A38" s="32">
        <v>44769</v>
      </c>
      <c r="B38" s="11" t="s">
        <v>59</v>
      </c>
      <c r="C38" s="12" t="s">
        <v>30</v>
      </c>
      <c r="D38" s="12" t="s">
        <v>37</v>
      </c>
      <c r="E38" s="16">
        <v>20000</v>
      </c>
      <c r="F38" s="28">
        <f t="shared" si="0"/>
        <v>33.67467232780114</v>
      </c>
      <c r="G38" s="8">
        <v>593.91817700000001</v>
      </c>
    </row>
    <row r="39" spans="1:7" s="14" customFormat="1" x14ac:dyDescent="0.2">
      <c r="A39" s="32">
        <v>44769</v>
      </c>
      <c r="B39" s="11" t="s">
        <v>54</v>
      </c>
      <c r="C39" s="12" t="s">
        <v>34</v>
      </c>
      <c r="D39" s="12" t="s">
        <v>37</v>
      </c>
      <c r="E39" s="16">
        <v>9000</v>
      </c>
      <c r="F39" s="28">
        <f t="shared" si="0"/>
        <v>15.153602547510513</v>
      </c>
      <c r="G39" s="8">
        <v>593.91817700000001</v>
      </c>
    </row>
    <row r="40" spans="1:7" s="14" customFormat="1" x14ac:dyDescent="0.2">
      <c r="A40" s="32">
        <v>44769</v>
      </c>
      <c r="B40" s="11" t="s">
        <v>47</v>
      </c>
      <c r="C40" s="12" t="s">
        <v>34</v>
      </c>
      <c r="D40" s="12" t="s">
        <v>37</v>
      </c>
      <c r="E40" s="16">
        <v>5000</v>
      </c>
      <c r="F40" s="28">
        <f t="shared" si="0"/>
        <v>8.418668081950285</v>
      </c>
      <c r="G40" s="8">
        <v>593.91817700000001</v>
      </c>
    </row>
    <row r="41" spans="1:7" s="14" customFormat="1" x14ac:dyDescent="0.2">
      <c r="A41" s="32">
        <v>44769</v>
      </c>
      <c r="B41" s="11" t="s">
        <v>47</v>
      </c>
      <c r="C41" s="12" t="s">
        <v>34</v>
      </c>
      <c r="D41" s="12" t="s">
        <v>37</v>
      </c>
      <c r="E41" s="16">
        <v>13000</v>
      </c>
      <c r="F41" s="28">
        <f t="shared" si="0"/>
        <v>21.888537013070742</v>
      </c>
      <c r="G41" s="8">
        <v>593.91817700000001</v>
      </c>
    </row>
    <row r="42" spans="1:7" s="14" customFormat="1" x14ac:dyDescent="0.2">
      <c r="A42" s="32">
        <v>44769</v>
      </c>
      <c r="B42" s="11" t="s">
        <v>47</v>
      </c>
      <c r="C42" s="12" t="s">
        <v>34</v>
      </c>
      <c r="D42" s="12" t="s">
        <v>37</v>
      </c>
      <c r="E42" s="16">
        <v>9000</v>
      </c>
      <c r="F42" s="28">
        <f t="shared" si="0"/>
        <v>15.153602547510513</v>
      </c>
      <c r="G42" s="8">
        <v>593.91817700000001</v>
      </c>
    </row>
    <row r="43" spans="1:7" s="14" customFormat="1" x14ac:dyDescent="0.2">
      <c r="A43" s="32">
        <v>44769</v>
      </c>
      <c r="B43" s="12" t="s">
        <v>61</v>
      </c>
      <c r="C43" s="12" t="s">
        <v>30</v>
      </c>
      <c r="D43" s="12" t="s">
        <v>37</v>
      </c>
      <c r="E43" s="17">
        <v>3500</v>
      </c>
      <c r="F43" s="28">
        <f t="shared" si="0"/>
        <v>5.8930676573651999</v>
      </c>
      <c r="G43" s="8">
        <v>593.91817700000001</v>
      </c>
    </row>
    <row r="44" spans="1:7" s="14" customFormat="1" x14ac:dyDescent="0.2">
      <c r="A44" s="32">
        <v>44769</v>
      </c>
      <c r="B44" s="11" t="s">
        <v>84</v>
      </c>
      <c r="C44" s="12" t="s">
        <v>31</v>
      </c>
      <c r="D44" s="12" t="s">
        <v>8</v>
      </c>
      <c r="E44" s="31">
        <v>9200</v>
      </c>
      <c r="F44" s="28">
        <f t="shared" si="0"/>
        <v>15.490349270788524</v>
      </c>
      <c r="G44" s="8">
        <v>593.91817700000001</v>
      </c>
    </row>
    <row r="45" spans="1:7" s="14" customFormat="1" x14ac:dyDescent="0.2">
      <c r="A45" s="32">
        <v>44769</v>
      </c>
      <c r="B45" s="11" t="s">
        <v>85</v>
      </c>
      <c r="C45" s="12" t="s">
        <v>38</v>
      </c>
      <c r="D45" s="12" t="s">
        <v>37</v>
      </c>
      <c r="E45" s="31">
        <v>2800</v>
      </c>
      <c r="F45" s="28">
        <f t="shared" si="0"/>
        <v>4.7144541258921597</v>
      </c>
      <c r="G45" s="8">
        <v>593.91817700000001</v>
      </c>
    </row>
    <row r="46" spans="1:7" s="14" customFormat="1" x14ac:dyDescent="0.2">
      <c r="A46" s="19">
        <v>44769</v>
      </c>
      <c r="B46" s="12" t="s">
        <v>86</v>
      </c>
      <c r="C46" s="12" t="s">
        <v>31</v>
      </c>
      <c r="D46" s="12" t="s">
        <v>36</v>
      </c>
      <c r="E46" s="18">
        <v>3000</v>
      </c>
      <c r="F46" s="28">
        <f t="shared" si="0"/>
        <v>5.0512008491701712</v>
      </c>
      <c r="G46" s="8">
        <v>593.91817700000001</v>
      </c>
    </row>
    <row r="47" spans="1:7" s="14" customFormat="1" x14ac:dyDescent="0.2">
      <c r="A47" s="19">
        <v>44769</v>
      </c>
      <c r="B47" s="12" t="s">
        <v>87</v>
      </c>
      <c r="C47" s="12" t="s">
        <v>31</v>
      </c>
      <c r="D47" s="12" t="s">
        <v>8</v>
      </c>
      <c r="E47" s="17">
        <v>1500</v>
      </c>
      <c r="F47" s="28">
        <f t="shared" si="0"/>
        <v>2.5256004245850856</v>
      </c>
      <c r="G47" s="8">
        <v>593.91817700000001</v>
      </c>
    </row>
    <row r="48" spans="1:7" s="14" customFormat="1" x14ac:dyDescent="0.2">
      <c r="A48" s="32">
        <v>44769</v>
      </c>
      <c r="B48" s="12" t="s">
        <v>59</v>
      </c>
      <c r="C48" s="12" t="s">
        <v>30</v>
      </c>
      <c r="D48" s="12" t="s">
        <v>37</v>
      </c>
      <c r="E48" s="17">
        <v>15000</v>
      </c>
      <c r="F48" s="28">
        <f t="shared" si="0"/>
        <v>25.256004245850853</v>
      </c>
      <c r="G48" s="8">
        <v>593.91817700000001</v>
      </c>
    </row>
    <row r="49" spans="1:8" s="14" customFormat="1" x14ac:dyDescent="0.2">
      <c r="A49" s="32">
        <v>44769</v>
      </c>
      <c r="B49" s="12" t="s">
        <v>60</v>
      </c>
      <c r="C49" s="12" t="s">
        <v>39</v>
      </c>
      <c r="D49" s="12" t="s">
        <v>37</v>
      </c>
      <c r="E49" s="18">
        <v>220000</v>
      </c>
      <c r="F49" s="28">
        <f t="shared" si="0"/>
        <v>370.42139560581256</v>
      </c>
      <c r="G49" s="8">
        <v>593.91817700000001</v>
      </c>
    </row>
    <row r="50" spans="1:8" x14ac:dyDescent="0.2">
      <c r="A50" s="32">
        <v>44769</v>
      </c>
      <c r="B50" s="12" t="s">
        <v>60</v>
      </c>
      <c r="C50" s="12" t="s">
        <v>39</v>
      </c>
      <c r="D50" s="12" t="s">
        <v>37</v>
      </c>
      <c r="E50" s="17">
        <v>90000</v>
      </c>
      <c r="F50" s="28">
        <f t="shared" si="0"/>
        <v>151.53602547510513</v>
      </c>
      <c r="G50" s="8">
        <v>593.91817700000001</v>
      </c>
    </row>
    <row r="51" spans="1:8" x14ac:dyDescent="0.2">
      <c r="A51" s="30">
        <v>44769</v>
      </c>
      <c r="B51" s="23" t="s">
        <v>88</v>
      </c>
      <c r="C51" s="12" t="s">
        <v>27</v>
      </c>
      <c r="D51" s="12" t="s">
        <v>26</v>
      </c>
      <c r="E51" s="16">
        <v>11700</v>
      </c>
      <c r="F51" s="28">
        <f t="shared" si="0"/>
        <v>19.699683311763668</v>
      </c>
      <c r="G51" s="8">
        <v>593.91817700000001</v>
      </c>
    </row>
    <row r="52" spans="1:8" x14ac:dyDescent="0.2">
      <c r="A52" s="30">
        <v>44770</v>
      </c>
      <c r="B52" s="23" t="s">
        <v>89</v>
      </c>
      <c r="C52" s="12" t="s">
        <v>35</v>
      </c>
      <c r="D52" s="12" t="s">
        <v>26</v>
      </c>
      <c r="E52" s="16">
        <v>200000</v>
      </c>
      <c r="F52" s="28">
        <f t="shared" si="0"/>
        <v>336.74672327801142</v>
      </c>
      <c r="G52" s="8">
        <v>593.91817700000001</v>
      </c>
    </row>
    <row r="53" spans="1:8" x14ac:dyDescent="0.2">
      <c r="A53" s="32">
        <v>44770</v>
      </c>
      <c r="B53" s="12" t="s">
        <v>90</v>
      </c>
      <c r="C53" s="12" t="s">
        <v>38</v>
      </c>
      <c r="D53" s="12" t="s">
        <v>37</v>
      </c>
      <c r="E53" s="17">
        <v>2850</v>
      </c>
      <c r="F53" s="28">
        <f t="shared" si="0"/>
        <v>4.7986408067116626</v>
      </c>
      <c r="G53" s="8">
        <v>593.91817700000001</v>
      </c>
    </row>
    <row r="54" spans="1:8" x14ac:dyDescent="0.2">
      <c r="A54" s="32">
        <v>44770</v>
      </c>
      <c r="B54" s="11" t="s">
        <v>85</v>
      </c>
      <c r="C54" s="12" t="s">
        <v>38</v>
      </c>
      <c r="D54" s="12" t="s">
        <v>37</v>
      </c>
      <c r="E54" s="31">
        <v>2800</v>
      </c>
      <c r="F54" s="28">
        <f t="shared" si="0"/>
        <v>4.7144541258921597</v>
      </c>
      <c r="G54" s="8">
        <v>593.91817700000001</v>
      </c>
    </row>
    <row r="55" spans="1:8" x14ac:dyDescent="0.2">
      <c r="A55" s="30">
        <v>44771</v>
      </c>
      <c r="B55" s="23" t="s">
        <v>91</v>
      </c>
      <c r="C55" s="12" t="s">
        <v>35</v>
      </c>
      <c r="D55" s="12" t="s">
        <v>26</v>
      </c>
      <c r="E55" s="16">
        <v>200000</v>
      </c>
      <c r="F55" s="28">
        <f t="shared" si="0"/>
        <v>336.74672327801142</v>
      </c>
      <c r="G55" s="8">
        <v>593.91817700000001</v>
      </c>
    </row>
    <row r="56" spans="1:8" x14ac:dyDescent="0.2">
      <c r="A56" s="32">
        <v>44771</v>
      </c>
      <c r="B56" s="12" t="s">
        <v>92</v>
      </c>
      <c r="C56" s="12" t="s">
        <v>38</v>
      </c>
      <c r="D56" s="12" t="s">
        <v>37</v>
      </c>
      <c r="E56" s="17">
        <v>2000</v>
      </c>
      <c r="F56" s="28">
        <f t="shared" si="0"/>
        <v>3.3674672327801138</v>
      </c>
      <c r="G56" s="8">
        <v>593.91817700000001</v>
      </c>
    </row>
    <row r="57" spans="1:8" x14ac:dyDescent="0.2">
      <c r="A57" s="32">
        <v>44771</v>
      </c>
      <c r="B57" s="12" t="s">
        <v>40</v>
      </c>
      <c r="C57" s="12" t="s">
        <v>34</v>
      </c>
      <c r="D57" s="12" t="s">
        <v>37</v>
      </c>
      <c r="E57" s="17">
        <v>102000</v>
      </c>
      <c r="F57" s="28">
        <f t="shared" ref="F57:F65" si="1">E57/G57</f>
        <v>171.74082887178582</v>
      </c>
      <c r="G57" s="8">
        <v>593.91817700000001</v>
      </c>
    </row>
    <row r="58" spans="1:8" x14ac:dyDescent="0.2">
      <c r="A58" s="21">
        <v>44773</v>
      </c>
      <c r="B58" s="11" t="s">
        <v>16</v>
      </c>
      <c r="C58" s="12" t="s">
        <v>30</v>
      </c>
      <c r="D58" s="12" t="s">
        <v>7</v>
      </c>
      <c r="E58" s="17">
        <v>53000</v>
      </c>
      <c r="F58" s="28">
        <f t="shared" si="1"/>
        <v>89.237881668673026</v>
      </c>
      <c r="G58" s="8">
        <v>593.91817700000001</v>
      </c>
    </row>
    <row r="59" spans="1:8" x14ac:dyDescent="0.2">
      <c r="A59" s="21">
        <v>44773</v>
      </c>
      <c r="B59" s="11" t="s">
        <v>17</v>
      </c>
      <c r="C59" s="12" t="s">
        <v>30</v>
      </c>
      <c r="D59" s="12" t="s">
        <v>8</v>
      </c>
      <c r="E59" s="17">
        <v>55800</v>
      </c>
      <c r="F59" s="28">
        <f t="shared" si="1"/>
        <v>93.952335794565187</v>
      </c>
      <c r="G59" s="8">
        <v>593.91817700000001</v>
      </c>
    </row>
    <row r="60" spans="1:8" s="14" customFormat="1" x14ac:dyDescent="0.2">
      <c r="A60" s="21">
        <v>44773</v>
      </c>
      <c r="B60" s="11" t="s">
        <v>18</v>
      </c>
      <c r="C60" s="12" t="s">
        <v>30</v>
      </c>
      <c r="D60" s="12" t="s">
        <v>8</v>
      </c>
      <c r="E60" s="17">
        <v>35500</v>
      </c>
      <c r="F60" s="28">
        <f t="shared" si="1"/>
        <v>59.772543381847022</v>
      </c>
      <c r="G60" s="8">
        <v>593.91817700000001</v>
      </c>
    </row>
    <row r="61" spans="1:8" x14ac:dyDescent="0.2">
      <c r="A61" s="21">
        <v>44773</v>
      </c>
      <c r="B61" s="11" t="s">
        <v>19</v>
      </c>
      <c r="C61" s="12" t="s">
        <v>30</v>
      </c>
      <c r="D61" s="12" t="s">
        <v>26</v>
      </c>
      <c r="E61" s="17">
        <v>23000</v>
      </c>
      <c r="F61" s="28">
        <f t="shared" si="1"/>
        <v>38.725873176971312</v>
      </c>
      <c r="G61" s="8">
        <v>593.91817700000001</v>
      </c>
    </row>
    <row r="62" spans="1:8" x14ac:dyDescent="0.2">
      <c r="A62" s="21">
        <v>44773</v>
      </c>
      <c r="B62" s="11" t="s">
        <v>20</v>
      </c>
      <c r="C62" s="12" t="s">
        <v>30</v>
      </c>
      <c r="D62" s="12" t="s">
        <v>8</v>
      </c>
      <c r="E62" s="17">
        <v>67000</v>
      </c>
      <c r="F62" s="28">
        <f t="shared" si="1"/>
        <v>112.81015229813381</v>
      </c>
      <c r="G62" s="8">
        <v>593.91817700000001</v>
      </c>
    </row>
    <row r="63" spans="1:8" s="14" customFormat="1" x14ac:dyDescent="0.2">
      <c r="A63" s="21">
        <v>44773</v>
      </c>
      <c r="B63" s="11" t="s">
        <v>21</v>
      </c>
      <c r="C63" s="12" t="s">
        <v>30</v>
      </c>
      <c r="D63" s="12" t="s">
        <v>36</v>
      </c>
      <c r="E63" s="17">
        <v>21000</v>
      </c>
      <c r="F63" s="28">
        <f t="shared" si="1"/>
        <v>35.358405944191198</v>
      </c>
      <c r="G63" s="8">
        <v>593.91817700000001</v>
      </c>
    </row>
    <row r="64" spans="1:8" s="14" customFormat="1" x14ac:dyDescent="0.2">
      <c r="A64" s="21">
        <v>44773</v>
      </c>
      <c r="B64" s="11" t="s">
        <v>22</v>
      </c>
      <c r="C64" s="12" t="s">
        <v>30</v>
      </c>
      <c r="D64" s="12" t="s">
        <v>9</v>
      </c>
      <c r="E64" s="17">
        <v>78500</v>
      </c>
      <c r="F64" s="28">
        <f t="shared" si="1"/>
        <v>132.17308888661947</v>
      </c>
      <c r="G64" s="8">
        <v>593.91817700000001</v>
      </c>
      <c r="H64" s="20"/>
    </row>
    <row r="65" spans="1:8" s="14" customFormat="1" ht="13.5" thickBot="1" x14ac:dyDescent="0.25">
      <c r="A65" s="33">
        <v>44773</v>
      </c>
      <c r="B65" s="34" t="s">
        <v>93</v>
      </c>
      <c r="C65" s="24" t="s">
        <v>27</v>
      </c>
      <c r="D65" s="24" t="s">
        <v>26</v>
      </c>
      <c r="E65" s="35">
        <v>20475</v>
      </c>
      <c r="F65" s="29">
        <f t="shared" si="1"/>
        <v>34.474445795586419</v>
      </c>
      <c r="G65" s="8">
        <v>593.91817700000001</v>
      </c>
      <c r="H6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E24" sqref="E24"/>
    </sheetView>
  </sheetViews>
  <sheetFormatPr baseColWidth="10" defaultRowHeight="15" x14ac:dyDescent="0.25"/>
  <cols>
    <col min="1" max="1" width="27.140625" bestFit="1" customWidth="1"/>
    <col min="2" max="2" width="11" style="1" customWidth="1"/>
    <col min="3" max="3" width="11.7109375" style="1" customWidth="1"/>
    <col min="4" max="4" width="10.140625" style="1" customWidth="1"/>
    <col min="5" max="5" width="10.28515625" style="1" customWidth="1"/>
    <col min="6" max="6" width="9.85546875" style="1" customWidth="1"/>
    <col min="7" max="7" width="13" style="1" customWidth="1"/>
    <col min="8" max="8" width="13.42578125" style="1" customWidth="1"/>
    <col min="9" max="9" width="9.5703125" style="1" customWidth="1"/>
    <col min="10" max="10" width="10.5703125" style="1" customWidth="1"/>
    <col min="11" max="11" width="11.5703125" style="1" customWidth="1"/>
    <col min="12" max="12" width="11.140625" style="1" customWidth="1"/>
    <col min="13" max="13" width="11.42578125" style="1" customWidth="1"/>
    <col min="14" max="14" width="12.5703125" style="1" bestFit="1" customWidth="1"/>
  </cols>
  <sheetData>
    <row r="2" spans="1:14" ht="15.75" thickBot="1" x14ac:dyDescent="0.3"/>
    <row r="3" spans="1:14" x14ac:dyDescent="0.25">
      <c r="A3" s="36" t="s">
        <v>44</v>
      </c>
      <c r="B3" s="42" t="s">
        <v>45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4" ht="15.75" thickBot="1" x14ac:dyDescent="0.3">
      <c r="A4" s="41" t="s">
        <v>42</v>
      </c>
      <c r="B4" s="45" t="s">
        <v>27</v>
      </c>
      <c r="C4" s="45" t="s">
        <v>39</v>
      </c>
      <c r="D4" s="45" t="s">
        <v>35</v>
      </c>
      <c r="E4" s="45" t="s">
        <v>29</v>
      </c>
      <c r="F4" s="45" t="s">
        <v>38</v>
      </c>
      <c r="G4" s="45" t="s">
        <v>31</v>
      </c>
      <c r="H4" s="45" t="s">
        <v>28</v>
      </c>
      <c r="I4" s="45" t="s">
        <v>41</v>
      </c>
      <c r="J4" s="45" t="s">
        <v>32</v>
      </c>
      <c r="K4" s="45" t="s">
        <v>30</v>
      </c>
      <c r="L4" s="45" t="s">
        <v>34</v>
      </c>
      <c r="M4" s="45" t="s">
        <v>33</v>
      </c>
      <c r="N4" s="46" t="s">
        <v>43</v>
      </c>
    </row>
    <row r="5" spans="1:14" x14ac:dyDescent="0.25">
      <c r="A5" s="40" t="s">
        <v>9</v>
      </c>
      <c r="B5" s="47"/>
      <c r="C5" s="47"/>
      <c r="D5" s="47"/>
      <c r="E5" s="47"/>
      <c r="F5" s="47"/>
      <c r="G5" s="47">
        <v>346500</v>
      </c>
      <c r="H5" s="47"/>
      <c r="I5" s="47"/>
      <c r="J5" s="47">
        <v>4000</v>
      </c>
      <c r="K5" s="47">
        <v>78500</v>
      </c>
      <c r="L5" s="47">
        <v>124000</v>
      </c>
      <c r="M5" s="47">
        <v>38700</v>
      </c>
      <c r="N5" s="48">
        <v>591700</v>
      </c>
    </row>
    <row r="6" spans="1:14" x14ac:dyDescent="0.25">
      <c r="A6" s="37" t="s">
        <v>8</v>
      </c>
      <c r="B6" s="49"/>
      <c r="C6" s="49"/>
      <c r="D6" s="49"/>
      <c r="E6" s="49"/>
      <c r="F6" s="49"/>
      <c r="G6" s="49">
        <v>720700</v>
      </c>
      <c r="H6" s="49"/>
      <c r="I6" s="49"/>
      <c r="J6" s="49"/>
      <c r="K6" s="49">
        <v>158300</v>
      </c>
      <c r="L6" s="49">
        <v>10000</v>
      </c>
      <c r="M6" s="49"/>
      <c r="N6" s="50">
        <v>889000</v>
      </c>
    </row>
    <row r="7" spans="1:14" x14ac:dyDescent="0.25">
      <c r="A7" s="37" t="s">
        <v>7</v>
      </c>
      <c r="B7" s="49"/>
      <c r="C7" s="49"/>
      <c r="D7" s="49"/>
      <c r="E7" s="49"/>
      <c r="F7" s="49"/>
      <c r="G7" s="49">
        <v>510000</v>
      </c>
      <c r="H7" s="49"/>
      <c r="I7" s="49"/>
      <c r="J7" s="49">
        <v>36000</v>
      </c>
      <c r="K7" s="49">
        <v>53000</v>
      </c>
      <c r="L7" s="49"/>
      <c r="M7" s="49"/>
      <c r="N7" s="50">
        <v>599000</v>
      </c>
    </row>
    <row r="8" spans="1:14" x14ac:dyDescent="0.25">
      <c r="A8" s="37" t="s">
        <v>36</v>
      </c>
      <c r="B8" s="49"/>
      <c r="C8" s="49"/>
      <c r="D8" s="49"/>
      <c r="E8" s="49"/>
      <c r="F8" s="49"/>
      <c r="G8" s="49">
        <v>303000</v>
      </c>
      <c r="H8" s="49"/>
      <c r="I8" s="49"/>
      <c r="J8" s="49"/>
      <c r="K8" s="49">
        <v>21000</v>
      </c>
      <c r="L8" s="49"/>
      <c r="M8" s="49"/>
      <c r="N8" s="50">
        <v>324000</v>
      </c>
    </row>
    <row r="9" spans="1:14" x14ac:dyDescent="0.25">
      <c r="A9" s="37" t="s">
        <v>26</v>
      </c>
      <c r="B9" s="49">
        <v>40378</v>
      </c>
      <c r="C9" s="49"/>
      <c r="D9" s="49">
        <v>412000</v>
      </c>
      <c r="E9" s="49">
        <v>48700</v>
      </c>
      <c r="F9" s="49"/>
      <c r="G9" s="49">
        <v>959864</v>
      </c>
      <c r="H9" s="49">
        <v>2687507</v>
      </c>
      <c r="I9" s="49">
        <v>17700</v>
      </c>
      <c r="J9" s="49">
        <v>97947</v>
      </c>
      <c r="K9" s="49">
        <v>73000</v>
      </c>
      <c r="L9" s="49"/>
      <c r="M9" s="49"/>
      <c r="N9" s="50">
        <v>4337096</v>
      </c>
    </row>
    <row r="10" spans="1:14" ht="15.75" thickBot="1" x14ac:dyDescent="0.3">
      <c r="A10" s="38" t="s">
        <v>37</v>
      </c>
      <c r="B10" s="51"/>
      <c r="C10" s="51">
        <v>310000</v>
      </c>
      <c r="D10" s="51"/>
      <c r="E10" s="51"/>
      <c r="F10" s="51">
        <v>10450</v>
      </c>
      <c r="G10" s="51"/>
      <c r="H10" s="51"/>
      <c r="I10" s="51"/>
      <c r="J10" s="51"/>
      <c r="K10" s="51">
        <v>82000</v>
      </c>
      <c r="L10" s="51">
        <v>162000</v>
      </c>
      <c r="M10" s="51"/>
      <c r="N10" s="52">
        <v>564450</v>
      </c>
    </row>
    <row r="11" spans="1:14" ht="15.75" thickBot="1" x14ac:dyDescent="0.3">
      <c r="A11" s="39" t="s">
        <v>43</v>
      </c>
      <c r="B11" s="53">
        <v>40378</v>
      </c>
      <c r="C11" s="53">
        <v>310000</v>
      </c>
      <c r="D11" s="53">
        <v>412000</v>
      </c>
      <c r="E11" s="53">
        <v>48700</v>
      </c>
      <c r="F11" s="53">
        <v>10450</v>
      </c>
      <c r="G11" s="53">
        <v>2840064</v>
      </c>
      <c r="H11" s="53">
        <v>2687507</v>
      </c>
      <c r="I11" s="53">
        <v>17700</v>
      </c>
      <c r="J11" s="53">
        <v>137947</v>
      </c>
      <c r="K11" s="53">
        <v>465800</v>
      </c>
      <c r="L11" s="53">
        <v>296000</v>
      </c>
      <c r="M11" s="53">
        <v>38700</v>
      </c>
      <c r="N11" s="54">
        <v>7305246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110" workbookViewId="0">
      <selection activeCell="B119" sqref="B119"/>
    </sheetView>
  </sheetViews>
  <sheetFormatPr baseColWidth="10" defaultColWidth="10.85546875" defaultRowHeight="12.75" x14ac:dyDescent="0.2"/>
  <cols>
    <col min="1" max="1" width="13.140625" style="25" customWidth="1"/>
    <col min="2" max="2" width="93.28515625" style="5" customWidth="1"/>
    <col min="3" max="3" width="15.85546875" style="5" customWidth="1"/>
    <col min="4" max="4" width="12.7109375" style="5" customWidth="1"/>
    <col min="5" max="5" width="12.5703125" style="26" customWidth="1"/>
    <col min="6" max="6" width="12.7109375" style="5" customWidth="1"/>
    <col min="7" max="7" width="11" style="5" bestFit="1" customWidth="1"/>
    <col min="8" max="8" width="11.7109375" style="5" bestFit="1" customWidth="1"/>
    <col min="9" max="16384" width="10.85546875" style="5"/>
  </cols>
  <sheetData>
    <row r="1" spans="1:7" ht="13.5" thickBot="1" x14ac:dyDescent="0.25">
      <c r="A1" s="2" t="s">
        <v>0</v>
      </c>
      <c r="B1" s="3" t="s">
        <v>1</v>
      </c>
      <c r="C1" s="76" t="s">
        <v>6</v>
      </c>
      <c r="D1" s="76" t="s">
        <v>2</v>
      </c>
      <c r="E1" s="4" t="s">
        <v>3</v>
      </c>
      <c r="F1" s="3" t="s">
        <v>24</v>
      </c>
      <c r="G1" s="3" t="s">
        <v>25</v>
      </c>
    </row>
    <row r="2" spans="1:7" x14ac:dyDescent="0.2">
      <c r="A2" s="66">
        <v>44713</v>
      </c>
      <c r="B2" s="62" t="s">
        <v>94</v>
      </c>
      <c r="C2" s="75" t="s">
        <v>48</v>
      </c>
      <c r="D2" s="75" t="s">
        <v>26</v>
      </c>
      <c r="E2" s="71">
        <v>18500</v>
      </c>
      <c r="F2" s="7">
        <f>E2/G2</f>
        <v>31.850496784422052</v>
      </c>
      <c r="G2" s="8">
        <v>580.83866399999999</v>
      </c>
    </row>
    <row r="3" spans="1:7" x14ac:dyDescent="0.2">
      <c r="A3" s="66">
        <v>44713</v>
      </c>
      <c r="B3" s="9" t="s">
        <v>95</v>
      </c>
      <c r="C3" s="63" t="s">
        <v>35</v>
      </c>
      <c r="D3" s="63" t="s">
        <v>26</v>
      </c>
      <c r="E3" s="10">
        <v>120000</v>
      </c>
      <c r="F3" s="7">
        <f>E3/G3</f>
        <v>206.59781698003493</v>
      </c>
      <c r="G3" s="8">
        <v>580.83866399999999</v>
      </c>
    </row>
    <row r="4" spans="1:7" x14ac:dyDescent="0.2">
      <c r="A4" s="66">
        <v>44714</v>
      </c>
      <c r="B4" s="56" t="s">
        <v>62</v>
      </c>
      <c r="C4" s="59" t="s">
        <v>15</v>
      </c>
      <c r="D4" s="59" t="s">
        <v>7</v>
      </c>
      <c r="E4" s="57">
        <v>20000</v>
      </c>
      <c r="F4" s="7">
        <f t="shared" ref="F4:F80" si="0">E4/G4</f>
        <v>34.432969496672484</v>
      </c>
      <c r="G4" s="8">
        <v>580.83866399999999</v>
      </c>
    </row>
    <row r="5" spans="1:7" x14ac:dyDescent="0.2">
      <c r="A5" s="66">
        <v>44714</v>
      </c>
      <c r="B5" s="56" t="s">
        <v>96</v>
      </c>
      <c r="C5" s="59" t="s">
        <v>48</v>
      </c>
      <c r="D5" s="59" t="s">
        <v>26</v>
      </c>
      <c r="E5" s="57">
        <v>46000</v>
      </c>
      <c r="F5" s="7">
        <f t="shared" si="0"/>
        <v>79.195829842346726</v>
      </c>
      <c r="G5" s="8">
        <v>580.83866399999999</v>
      </c>
    </row>
    <row r="6" spans="1:7" x14ac:dyDescent="0.2">
      <c r="A6" s="66">
        <v>44714</v>
      </c>
      <c r="B6" s="56" t="s">
        <v>63</v>
      </c>
      <c r="C6" s="59" t="s">
        <v>32</v>
      </c>
      <c r="D6" s="59" t="s">
        <v>9</v>
      </c>
      <c r="E6" s="57">
        <v>1000</v>
      </c>
      <c r="F6" s="7">
        <f t="shared" si="0"/>
        <v>1.7216484748336245</v>
      </c>
      <c r="G6" s="8">
        <v>580.83866399999999</v>
      </c>
    </row>
    <row r="7" spans="1:7" x14ac:dyDescent="0.2">
      <c r="A7" s="66">
        <v>44714</v>
      </c>
      <c r="B7" s="56" t="s">
        <v>97</v>
      </c>
      <c r="C7" s="59" t="s">
        <v>41</v>
      </c>
      <c r="D7" s="59" t="s">
        <v>26</v>
      </c>
      <c r="E7" s="57">
        <v>20000</v>
      </c>
      <c r="F7" s="7">
        <f t="shared" si="0"/>
        <v>34.432969496672484</v>
      </c>
      <c r="G7" s="8">
        <v>580.83866399999999</v>
      </c>
    </row>
    <row r="8" spans="1:7" x14ac:dyDescent="0.2">
      <c r="A8" s="66">
        <v>44715</v>
      </c>
      <c r="B8" s="56" t="s">
        <v>65</v>
      </c>
      <c r="C8" s="59" t="s">
        <v>58</v>
      </c>
      <c r="D8" s="59" t="s">
        <v>9</v>
      </c>
      <c r="E8" s="57">
        <v>35000</v>
      </c>
      <c r="F8" s="7">
        <f t="shared" si="0"/>
        <v>60.257696619176855</v>
      </c>
      <c r="G8" s="8">
        <v>580.83866399999999</v>
      </c>
    </row>
    <row r="9" spans="1:7" s="14" customFormat="1" x14ac:dyDescent="0.2">
      <c r="A9" s="66">
        <v>44716</v>
      </c>
      <c r="B9" s="56" t="s">
        <v>98</v>
      </c>
      <c r="C9" s="59" t="s">
        <v>32</v>
      </c>
      <c r="D9" s="59" t="s">
        <v>7</v>
      </c>
      <c r="E9" s="57">
        <v>20000</v>
      </c>
      <c r="F9" s="7">
        <f t="shared" si="0"/>
        <v>34.432969496672484</v>
      </c>
      <c r="G9" s="8">
        <v>580.83866399999999</v>
      </c>
    </row>
    <row r="10" spans="1:7" s="14" customFormat="1" x14ac:dyDescent="0.2">
      <c r="A10" s="15">
        <v>44716</v>
      </c>
      <c r="B10" s="9" t="s">
        <v>99</v>
      </c>
      <c r="C10" s="59" t="s">
        <v>53</v>
      </c>
      <c r="D10" s="59" t="s">
        <v>7</v>
      </c>
      <c r="E10" s="10">
        <v>115816</v>
      </c>
      <c r="F10" s="7">
        <f t="shared" si="0"/>
        <v>199.39443976133103</v>
      </c>
      <c r="G10" s="8">
        <v>580.83866399999999</v>
      </c>
    </row>
    <row r="11" spans="1:7" s="14" customFormat="1" x14ac:dyDescent="0.2">
      <c r="A11" s="15">
        <v>44716</v>
      </c>
      <c r="B11" s="9" t="s">
        <v>100</v>
      </c>
      <c r="C11" s="59" t="s">
        <v>56</v>
      </c>
      <c r="D11" s="59" t="s">
        <v>26</v>
      </c>
      <c r="E11" s="10">
        <v>1017</v>
      </c>
      <c r="F11" s="7">
        <f t="shared" si="0"/>
        <v>1.7509164989057959</v>
      </c>
      <c r="G11" s="8">
        <v>580.83866399999999</v>
      </c>
    </row>
    <row r="12" spans="1:7" s="14" customFormat="1" x14ac:dyDescent="0.2">
      <c r="A12" s="15">
        <v>44716</v>
      </c>
      <c r="B12" s="9" t="s">
        <v>101</v>
      </c>
      <c r="C12" s="59" t="s">
        <v>52</v>
      </c>
      <c r="D12" s="59" t="s">
        <v>26</v>
      </c>
      <c r="E12" s="10">
        <v>25499</v>
      </c>
      <c r="F12" s="7">
        <f t="shared" si="0"/>
        <v>43.900314459782585</v>
      </c>
      <c r="G12" s="8">
        <v>580.83866399999999</v>
      </c>
    </row>
    <row r="13" spans="1:7" s="14" customFormat="1" x14ac:dyDescent="0.2">
      <c r="A13" s="15">
        <v>44716</v>
      </c>
      <c r="B13" s="9" t="s">
        <v>102</v>
      </c>
      <c r="C13" s="59" t="s">
        <v>53</v>
      </c>
      <c r="D13" s="59" t="s">
        <v>7</v>
      </c>
      <c r="E13" s="10">
        <v>222103</v>
      </c>
      <c r="F13" s="7">
        <f t="shared" si="0"/>
        <v>382.38329120597245</v>
      </c>
      <c r="G13" s="8">
        <v>580.83866399999999</v>
      </c>
    </row>
    <row r="14" spans="1:7" s="14" customFormat="1" x14ac:dyDescent="0.2">
      <c r="A14" s="15">
        <v>44717</v>
      </c>
      <c r="B14" s="9" t="s">
        <v>103</v>
      </c>
      <c r="C14" s="59" t="s">
        <v>56</v>
      </c>
      <c r="D14" s="59" t="s">
        <v>26</v>
      </c>
      <c r="E14" s="10">
        <v>1949</v>
      </c>
      <c r="F14" s="7">
        <f t="shared" si="0"/>
        <v>3.3554928774507338</v>
      </c>
      <c r="G14" s="8">
        <v>580.83866399999999</v>
      </c>
    </row>
    <row r="15" spans="1:7" s="14" customFormat="1" x14ac:dyDescent="0.2">
      <c r="A15" s="77">
        <v>44717</v>
      </c>
      <c r="B15" s="56" t="s">
        <v>104</v>
      </c>
      <c r="C15" s="59" t="s">
        <v>29</v>
      </c>
      <c r="D15" s="59" t="s">
        <v>26</v>
      </c>
      <c r="E15" s="73">
        <v>37924</v>
      </c>
      <c r="F15" s="7">
        <f t="shared" si="0"/>
        <v>65.291796759590369</v>
      </c>
      <c r="G15" s="8">
        <v>580.83866399999999</v>
      </c>
    </row>
    <row r="16" spans="1:7" s="14" customFormat="1" x14ac:dyDescent="0.2">
      <c r="A16" s="77">
        <v>44717</v>
      </c>
      <c r="B16" s="56" t="s">
        <v>105</v>
      </c>
      <c r="C16" s="59" t="s">
        <v>58</v>
      </c>
      <c r="D16" s="59" t="s">
        <v>37</v>
      </c>
      <c r="E16" s="73">
        <v>5800</v>
      </c>
      <c r="F16" s="7">
        <f t="shared" si="0"/>
        <v>9.9855611540350218</v>
      </c>
      <c r="G16" s="8">
        <v>580.83866399999999</v>
      </c>
    </row>
    <row r="17" spans="1:7" s="14" customFormat="1" x14ac:dyDescent="0.2">
      <c r="A17" s="77">
        <v>44717</v>
      </c>
      <c r="B17" s="62" t="s">
        <v>106</v>
      </c>
      <c r="C17" s="59" t="s">
        <v>58</v>
      </c>
      <c r="D17" s="59" t="s">
        <v>107</v>
      </c>
      <c r="E17" s="68">
        <v>3500</v>
      </c>
      <c r="F17" s="7">
        <f t="shared" si="0"/>
        <v>6.0257696619176855</v>
      </c>
      <c r="G17" s="8">
        <v>580.83866399999999</v>
      </c>
    </row>
    <row r="18" spans="1:7" s="14" customFormat="1" x14ac:dyDescent="0.2">
      <c r="A18" s="77">
        <v>44717</v>
      </c>
      <c r="B18" s="59" t="s">
        <v>108</v>
      </c>
      <c r="C18" s="59" t="s">
        <v>15</v>
      </c>
      <c r="D18" s="59" t="s">
        <v>37</v>
      </c>
      <c r="E18" s="78">
        <v>5000</v>
      </c>
      <c r="F18" s="7">
        <f t="shared" si="0"/>
        <v>8.6082423741681211</v>
      </c>
      <c r="G18" s="8">
        <v>580.83866399999999</v>
      </c>
    </row>
    <row r="19" spans="1:7" s="14" customFormat="1" x14ac:dyDescent="0.2">
      <c r="A19" s="77">
        <v>44717</v>
      </c>
      <c r="B19" s="59" t="s">
        <v>109</v>
      </c>
      <c r="C19" s="59" t="s">
        <v>15</v>
      </c>
      <c r="D19" s="59" t="s">
        <v>37</v>
      </c>
      <c r="E19" s="68">
        <v>40000</v>
      </c>
      <c r="F19" s="7">
        <f t="shared" si="0"/>
        <v>68.865938993344969</v>
      </c>
      <c r="G19" s="8">
        <v>580.83866399999999</v>
      </c>
    </row>
    <row r="20" spans="1:7" s="14" customFormat="1" x14ac:dyDescent="0.2">
      <c r="A20" s="77">
        <v>44717</v>
      </c>
      <c r="B20" s="59" t="s">
        <v>110</v>
      </c>
      <c r="C20" s="59" t="s">
        <v>15</v>
      </c>
      <c r="D20" s="59" t="s">
        <v>37</v>
      </c>
      <c r="E20" s="68">
        <v>5000</v>
      </c>
      <c r="F20" s="7">
        <f t="shared" si="0"/>
        <v>8.6082423741681211</v>
      </c>
      <c r="G20" s="8">
        <v>580.83866399999999</v>
      </c>
    </row>
    <row r="21" spans="1:7" s="14" customFormat="1" x14ac:dyDescent="0.2">
      <c r="A21" s="77">
        <v>44717</v>
      </c>
      <c r="B21" s="70" t="s">
        <v>111</v>
      </c>
      <c r="C21" s="59" t="s">
        <v>58</v>
      </c>
      <c r="D21" s="59" t="s">
        <v>37</v>
      </c>
      <c r="E21" s="78">
        <v>9300</v>
      </c>
      <c r="F21" s="7">
        <f t="shared" si="0"/>
        <v>16.011330815952707</v>
      </c>
      <c r="G21" s="8">
        <v>580.83866399999999</v>
      </c>
    </row>
    <row r="22" spans="1:7" x14ac:dyDescent="0.2">
      <c r="A22" s="77">
        <v>44717</v>
      </c>
      <c r="B22" s="59" t="s">
        <v>112</v>
      </c>
      <c r="C22" s="59" t="s">
        <v>58</v>
      </c>
      <c r="D22" s="59" t="s">
        <v>37</v>
      </c>
      <c r="E22" s="68">
        <v>8500</v>
      </c>
      <c r="F22" s="7">
        <f t="shared" si="0"/>
        <v>14.634012036085807</v>
      </c>
      <c r="G22" s="8">
        <v>580.83866399999999</v>
      </c>
    </row>
    <row r="23" spans="1:7" x14ac:dyDescent="0.2">
      <c r="A23" s="77">
        <v>44717</v>
      </c>
      <c r="B23" s="59" t="s">
        <v>67</v>
      </c>
      <c r="C23" s="59" t="s">
        <v>32</v>
      </c>
      <c r="D23" s="59" t="s">
        <v>37</v>
      </c>
      <c r="E23" s="68">
        <v>10000</v>
      </c>
      <c r="F23" s="7">
        <f t="shared" si="0"/>
        <v>17.216484748336242</v>
      </c>
      <c r="G23" s="8">
        <v>580.83866399999999</v>
      </c>
    </row>
    <row r="24" spans="1:7" x14ac:dyDescent="0.2">
      <c r="A24" s="77">
        <v>44717</v>
      </c>
      <c r="B24" s="59" t="s">
        <v>113</v>
      </c>
      <c r="C24" s="59" t="s">
        <v>58</v>
      </c>
      <c r="D24" s="59" t="s">
        <v>37</v>
      </c>
      <c r="E24" s="68">
        <v>6500</v>
      </c>
      <c r="F24" s="7">
        <f t="shared" si="0"/>
        <v>11.190715086418558</v>
      </c>
      <c r="G24" s="8">
        <v>580.83866399999999</v>
      </c>
    </row>
    <row r="25" spans="1:7" x14ac:dyDescent="0.2">
      <c r="A25" s="77">
        <v>44717</v>
      </c>
      <c r="B25" s="59" t="s">
        <v>114</v>
      </c>
      <c r="C25" s="59" t="s">
        <v>38</v>
      </c>
      <c r="D25" s="59" t="s">
        <v>37</v>
      </c>
      <c r="E25" s="68">
        <v>3050</v>
      </c>
      <c r="F25" s="7">
        <f t="shared" si="0"/>
        <v>5.2510278482425541</v>
      </c>
      <c r="G25" s="8">
        <v>580.83866399999999</v>
      </c>
    </row>
    <row r="26" spans="1:7" x14ac:dyDescent="0.2">
      <c r="A26" s="15">
        <v>44718</v>
      </c>
      <c r="B26" s="9" t="s">
        <v>115</v>
      </c>
      <c r="C26" s="59" t="s">
        <v>56</v>
      </c>
      <c r="D26" s="59" t="s">
        <v>26</v>
      </c>
      <c r="E26" s="10">
        <v>223</v>
      </c>
      <c r="F26" s="7">
        <f t="shared" si="0"/>
        <v>0.38392760988789826</v>
      </c>
      <c r="G26" s="8">
        <v>580.83866399999999</v>
      </c>
    </row>
    <row r="27" spans="1:7" x14ac:dyDescent="0.2">
      <c r="A27" s="15">
        <v>44718</v>
      </c>
      <c r="B27" s="9" t="s">
        <v>116</v>
      </c>
      <c r="C27" s="59" t="s">
        <v>56</v>
      </c>
      <c r="D27" s="59" t="s">
        <v>26</v>
      </c>
      <c r="E27" s="10">
        <v>1002</v>
      </c>
      <c r="F27" s="7">
        <f t="shared" si="0"/>
        <v>1.7250917717832916</v>
      </c>
      <c r="G27" s="8">
        <v>580.83866399999999</v>
      </c>
    </row>
    <row r="28" spans="1:7" x14ac:dyDescent="0.2">
      <c r="A28" s="77">
        <v>44718</v>
      </c>
      <c r="B28" s="59" t="s">
        <v>117</v>
      </c>
      <c r="C28" s="75" t="s">
        <v>38</v>
      </c>
      <c r="D28" s="63" t="s">
        <v>37</v>
      </c>
      <c r="E28" s="68">
        <v>1550</v>
      </c>
      <c r="F28" s="7">
        <f t="shared" si="0"/>
        <v>2.6685551359921176</v>
      </c>
      <c r="G28" s="8">
        <v>580.83866399999999</v>
      </c>
    </row>
    <row r="29" spans="1:7" x14ac:dyDescent="0.2">
      <c r="A29" s="66">
        <v>44718</v>
      </c>
      <c r="B29" s="59" t="s">
        <v>60</v>
      </c>
      <c r="C29" s="59" t="s">
        <v>39</v>
      </c>
      <c r="D29" s="59" t="s">
        <v>37</v>
      </c>
      <c r="E29" s="68">
        <v>180000</v>
      </c>
      <c r="F29" s="7">
        <f t="shared" si="0"/>
        <v>309.89672547005239</v>
      </c>
      <c r="G29" s="8">
        <v>580.83866399999999</v>
      </c>
    </row>
    <row r="30" spans="1:7" s="14" customFormat="1" x14ac:dyDescent="0.2">
      <c r="A30" s="66">
        <v>44718</v>
      </c>
      <c r="B30" s="59" t="s">
        <v>60</v>
      </c>
      <c r="C30" s="59" t="s">
        <v>39</v>
      </c>
      <c r="D30" s="59" t="s">
        <v>37</v>
      </c>
      <c r="E30" s="68">
        <v>90000</v>
      </c>
      <c r="F30" s="7">
        <f t="shared" si="0"/>
        <v>154.94836273502619</v>
      </c>
      <c r="G30" s="8">
        <v>580.83866399999999</v>
      </c>
    </row>
    <row r="31" spans="1:7" s="14" customFormat="1" x14ac:dyDescent="0.2">
      <c r="A31" s="66">
        <v>44718</v>
      </c>
      <c r="B31" s="56" t="s">
        <v>114</v>
      </c>
      <c r="C31" s="59" t="s">
        <v>38</v>
      </c>
      <c r="D31" s="59" t="s">
        <v>37</v>
      </c>
      <c r="E31" s="73">
        <v>2500</v>
      </c>
      <c r="F31" s="7">
        <f t="shared" si="0"/>
        <v>4.3041211870840606</v>
      </c>
      <c r="G31" s="8">
        <v>580.83866399999999</v>
      </c>
    </row>
    <row r="32" spans="1:7" s="14" customFormat="1" x14ac:dyDescent="0.2">
      <c r="A32" s="66">
        <v>44719</v>
      </c>
      <c r="B32" s="59" t="s">
        <v>117</v>
      </c>
      <c r="C32" s="59" t="s">
        <v>38</v>
      </c>
      <c r="D32" s="59" t="s">
        <v>37</v>
      </c>
      <c r="E32" s="73">
        <v>1550</v>
      </c>
      <c r="F32" s="7">
        <f t="shared" si="0"/>
        <v>2.6685551359921176</v>
      </c>
      <c r="G32" s="8">
        <v>580.83866399999999</v>
      </c>
    </row>
    <row r="33" spans="1:7" s="14" customFormat="1" x14ac:dyDescent="0.2">
      <c r="A33" s="66">
        <v>44719</v>
      </c>
      <c r="B33" s="79" t="s">
        <v>114</v>
      </c>
      <c r="C33" s="59" t="s">
        <v>38</v>
      </c>
      <c r="D33" s="59" t="s">
        <v>37</v>
      </c>
      <c r="E33" s="73">
        <v>2000</v>
      </c>
      <c r="F33" s="7">
        <f t="shared" si="0"/>
        <v>3.443296949667249</v>
      </c>
      <c r="G33" s="8">
        <v>580.83866399999999</v>
      </c>
    </row>
    <row r="34" spans="1:7" s="14" customFormat="1" x14ac:dyDescent="0.2">
      <c r="A34" s="66">
        <v>44719</v>
      </c>
      <c r="B34" s="59" t="s">
        <v>55</v>
      </c>
      <c r="C34" s="59" t="s">
        <v>32</v>
      </c>
      <c r="D34" s="59" t="s">
        <v>26</v>
      </c>
      <c r="E34" s="68">
        <v>24000</v>
      </c>
      <c r="F34" s="7">
        <f t="shared" si="0"/>
        <v>41.319563396006984</v>
      </c>
      <c r="G34" s="8">
        <v>580.83866399999999</v>
      </c>
    </row>
    <row r="35" spans="1:7" s="14" customFormat="1" x14ac:dyDescent="0.2">
      <c r="A35" s="66">
        <v>44720</v>
      </c>
      <c r="B35" s="56" t="s">
        <v>118</v>
      </c>
      <c r="C35" s="59" t="s">
        <v>38</v>
      </c>
      <c r="D35" s="59" t="s">
        <v>37</v>
      </c>
      <c r="E35" s="73">
        <v>1550</v>
      </c>
      <c r="F35" s="7">
        <f t="shared" si="0"/>
        <v>2.6685551359921176</v>
      </c>
      <c r="G35" s="8">
        <v>580.83866399999999</v>
      </c>
    </row>
    <row r="36" spans="1:7" s="14" customFormat="1" x14ac:dyDescent="0.2">
      <c r="A36" s="64">
        <v>44721</v>
      </c>
      <c r="B36" s="60" t="s">
        <v>50</v>
      </c>
      <c r="C36" s="59" t="s">
        <v>29</v>
      </c>
      <c r="D36" s="59" t="s">
        <v>26</v>
      </c>
      <c r="E36" s="68">
        <v>48700</v>
      </c>
      <c r="F36" s="7">
        <f t="shared" si="0"/>
        <v>83.844280724397507</v>
      </c>
      <c r="G36" s="8">
        <v>580.83866399999999</v>
      </c>
    </row>
    <row r="37" spans="1:7" s="14" customFormat="1" x14ac:dyDescent="0.2">
      <c r="A37" s="64">
        <v>44721</v>
      </c>
      <c r="B37" s="60" t="s">
        <v>119</v>
      </c>
      <c r="C37" s="59" t="s">
        <v>49</v>
      </c>
      <c r="D37" s="59" t="s">
        <v>26</v>
      </c>
      <c r="E37" s="68">
        <v>101000</v>
      </c>
      <c r="F37" s="7">
        <f t="shared" si="0"/>
        <v>173.88649595819606</v>
      </c>
      <c r="G37" s="8">
        <v>580.83866399999999</v>
      </c>
    </row>
    <row r="38" spans="1:7" s="14" customFormat="1" x14ac:dyDescent="0.2">
      <c r="A38" s="15">
        <v>44722</v>
      </c>
      <c r="B38" s="9" t="s">
        <v>120</v>
      </c>
      <c r="C38" s="59" t="s">
        <v>121</v>
      </c>
      <c r="D38" s="59" t="s">
        <v>26</v>
      </c>
      <c r="E38" s="10">
        <v>294000</v>
      </c>
      <c r="F38" s="7">
        <f t="shared" si="0"/>
        <v>506.16465160108555</v>
      </c>
      <c r="G38" s="8">
        <v>580.83866399999999</v>
      </c>
    </row>
    <row r="39" spans="1:7" s="14" customFormat="1" x14ac:dyDescent="0.2">
      <c r="A39" s="15">
        <v>44722</v>
      </c>
      <c r="B39" s="9" t="s">
        <v>122</v>
      </c>
      <c r="C39" s="59" t="s">
        <v>52</v>
      </c>
      <c r="D39" s="59" t="s">
        <v>26</v>
      </c>
      <c r="E39" s="10">
        <v>3929</v>
      </c>
      <c r="F39" s="7">
        <f t="shared" si="0"/>
        <v>6.7643568576213102</v>
      </c>
      <c r="G39" s="8">
        <v>580.83866399999999</v>
      </c>
    </row>
    <row r="40" spans="1:7" s="14" customFormat="1" x14ac:dyDescent="0.2">
      <c r="A40" s="15">
        <v>44722</v>
      </c>
      <c r="B40" s="9" t="s">
        <v>123</v>
      </c>
      <c r="C40" s="59" t="s">
        <v>56</v>
      </c>
      <c r="D40" s="59" t="s">
        <v>26</v>
      </c>
      <c r="E40" s="10">
        <v>34</v>
      </c>
      <c r="F40" s="7">
        <f t="shared" si="0"/>
        <v>5.8536048144343232E-2</v>
      </c>
      <c r="G40" s="8">
        <v>580.83866399999999</v>
      </c>
    </row>
    <row r="41" spans="1:7" s="14" customFormat="1" x14ac:dyDescent="0.2">
      <c r="A41" s="66">
        <v>44722</v>
      </c>
      <c r="B41" s="60" t="s">
        <v>64</v>
      </c>
      <c r="C41" s="59" t="s">
        <v>51</v>
      </c>
      <c r="D41" s="59" t="s">
        <v>26</v>
      </c>
      <c r="E41" s="68">
        <v>915</v>
      </c>
      <c r="F41" s="7">
        <f t="shared" si="0"/>
        <v>1.5753083544727664</v>
      </c>
      <c r="G41" s="8">
        <v>580.83866399999999</v>
      </c>
    </row>
    <row r="42" spans="1:7" s="14" customFormat="1" x14ac:dyDescent="0.2">
      <c r="A42" s="66">
        <v>44723</v>
      </c>
      <c r="B42" s="60" t="s">
        <v>64</v>
      </c>
      <c r="C42" s="59" t="s">
        <v>51</v>
      </c>
      <c r="D42" s="59" t="s">
        <v>26</v>
      </c>
      <c r="E42" s="68">
        <v>1000</v>
      </c>
      <c r="F42" s="7">
        <f t="shared" si="0"/>
        <v>1.7216484748336245</v>
      </c>
      <c r="G42" s="8">
        <v>580.83866399999999</v>
      </c>
    </row>
    <row r="43" spans="1:7" x14ac:dyDescent="0.2">
      <c r="A43" s="66">
        <v>44723</v>
      </c>
      <c r="B43" s="60" t="s">
        <v>124</v>
      </c>
      <c r="C43" s="59" t="s">
        <v>34</v>
      </c>
      <c r="D43" s="59" t="s">
        <v>9</v>
      </c>
      <c r="E43" s="68">
        <v>30000</v>
      </c>
      <c r="F43" s="7">
        <f t="shared" si="0"/>
        <v>51.649454245008734</v>
      </c>
      <c r="G43" s="8">
        <v>580.83866399999999</v>
      </c>
    </row>
    <row r="44" spans="1:7" x14ac:dyDescent="0.2">
      <c r="A44" s="66">
        <v>44725</v>
      </c>
      <c r="B44" s="60" t="s">
        <v>125</v>
      </c>
      <c r="C44" s="59" t="s">
        <v>34</v>
      </c>
      <c r="D44" s="59" t="s">
        <v>9</v>
      </c>
      <c r="E44" s="68">
        <v>25000</v>
      </c>
      <c r="F44" s="7">
        <f t="shared" si="0"/>
        <v>43.041211870840613</v>
      </c>
      <c r="G44" s="8">
        <v>580.83866399999999</v>
      </c>
    </row>
    <row r="45" spans="1:7" x14ac:dyDescent="0.2">
      <c r="A45" s="66">
        <v>44725</v>
      </c>
      <c r="B45" s="60" t="s">
        <v>66</v>
      </c>
      <c r="C45" s="59" t="s">
        <v>34</v>
      </c>
      <c r="D45" s="59" t="s">
        <v>9</v>
      </c>
      <c r="E45" s="68">
        <v>60000</v>
      </c>
      <c r="F45" s="7">
        <f t="shared" si="0"/>
        <v>103.29890849001747</v>
      </c>
      <c r="G45" s="8">
        <v>580.83866399999999</v>
      </c>
    </row>
    <row r="46" spans="1:7" x14ac:dyDescent="0.2">
      <c r="A46" s="66">
        <v>44725</v>
      </c>
      <c r="B46" s="60" t="s">
        <v>68</v>
      </c>
      <c r="C46" s="59" t="s">
        <v>34</v>
      </c>
      <c r="D46" s="59" t="s">
        <v>9</v>
      </c>
      <c r="E46" s="68">
        <v>45000</v>
      </c>
      <c r="F46" s="7">
        <f t="shared" si="0"/>
        <v>77.474181367513097</v>
      </c>
      <c r="G46" s="8">
        <v>580.83866399999999</v>
      </c>
    </row>
    <row r="47" spans="1:7" x14ac:dyDescent="0.2">
      <c r="A47" s="66">
        <v>44725</v>
      </c>
      <c r="B47" s="60" t="s">
        <v>126</v>
      </c>
      <c r="C47" s="59" t="s">
        <v>34</v>
      </c>
      <c r="D47" s="59" t="s">
        <v>9</v>
      </c>
      <c r="E47" s="68">
        <v>24000</v>
      </c>
      <c r="F47" s="7">
        <f t="shared" si="0"/>
        <v>41.319563396006984</v>
      </c>
      <c r="G47" s="8">
        <v>580.83866399999999</v>
      </c>
    </row>
    <row r="48" spans="1:7" x14ac:dyDescent="0.2">
      <c r="A48" s="66">
        <v>44694</v>
      </c>
      <c r="B48" s="60" t="s">
        <v>55</v>
      </c>
      <c r="C48" s="59" t="s">
        <v>32</v>
      </c>
      <c r="D48" s="59" t="s">
        <v>26</v>
      </c>
      <c r="E48" s="68">
        <v>24000</v>
      </c>
      <c r="F48" s="7">
        <f t="shared" si="0"/>
        <v>41.319563396006984</v>
      </c>
      <c r="G48" s="8">
        <v>580.83866399999999</v>
      </c>
    </row>
    <row r="49" spans="1:8" x14ac:dyDescent="0.2">
      <c r="A49" s="66">
        <v>44726</v>
      </c>
      <c r="B49" s="59" t="s">
        <v>127</v>
      </c>
      <c r="C49" s="59" t="s">
        <v>49</v>
      </c>
      <c r="D49" s="59" t="s">
        <v>26</v>
      </c>
      <c r="E49" s="68">
        <v>65877</v>
      </c>
      <c r="F49" s="7">
        <f t="shared" si="0"/>
        <v>113.41703657661468</v>
      </c>
      <c r="G49" s="8">
        <v>580.83866399999999</v>
      </c>
    </row>
    <row r="50" spans="1:8" x14ac:dyDescent="0.2">
      <c r="A50" s="66">
        <v>44727</v>
      </c>
      <c r="B50" s="69" t="s">
        <v>128</v>
      </c>
      <c r="C50" s="59" t="s">
        <v>31</v>
      </c>
      <c r="D50" s="59" t="s">
        <v>57</v>
      </c>
      <c r="E50" s="68">
        <v>81420</v>
      </c>
      <c r="F50" s="7">
        <f t="shared" si="0"/>
        <v>140.17661882095371</v>
      </c>
      <c r="G50" s="8">
        <v>580.83866399999999</v>
      </c>
    </row>
    <row r="51" spans="1:8" s="14" customFormat="1" x14ac:dyDescent="0.2">
      <c r="A51" s="66">
        <v>44727</v>
      </c>
      <c r="B51" s="59" t="s">
        <v>129</v>
      </c>
      <c r="C51" s="59" t="s">
        <v>15</v>
      </c>
      <c r="D51" s="59" t="s">
        <v>8</v>
      </c>
      <c r="E51" s="68">
        <v>50000</v>
      </c>
      <c r="F51" s="7">
        <f t="shared" si="0"/>
        <v>86.082423741681225</v>
      </c>
      <c r="G51" s="8">
        <v>580.83866399999999</v>
      </c>
    </row>
    <row r="52" spans="1:8" x14ac:dyDescent="0.2">
      <c r="A52" s="66">
        <v>44728</v>
      </c>
      <c r="B52" s="59" t="s">
        <v>59</v>
      </c>
      <c r="C52" s="59" t="s">
        <v>15</v>
      </c>
      <c r="D52" s="59" t="s">
        <v>8</v>
      </c>
      <c r="E52" s="68">
        <v>15000</v>
      </c>
      <c r="F52" s="7">
        <f t="shared" si="0"/>
        <v>25.824727122504367</v>
      </c>
      <c r="G52" s="8">
        <v>580.83866399999999</v>
      </c>
    </row>
    <row r="53" spans="1:8" x14ac:dyDescent="0.2">
      <c r="A53" s="66">
        <v>44728</v>
      </c>
      <c r="B53" s="59" t="s">
        <v>130</v>
      </c>
      <c r="C53" s="59" t="s">
        <v>15</v>
      </c>
      <c r="D53" s="59" t="s">
        <v>8</v>
      </c>
      <c r="E53" s="68">
        <v>30000</v>
      </c>
      <c r="F53" s="7">
        <f t="shared" si="0"/>
        <v>51.649454245008734</v>
      </c>
      <c r="G53" s="8">
        <v>580.83866399999999</v>
      </c>
    </row>
    <row r="54" spans="1:8" s="14" customFormat="1" x14ac:dyDescent="0.2">
      <c r="A54" s="66">
        <v>44732</v>
      </c>
      <c r="B54" s="60" t="s">
        <v>55</v>
      </c>
      <c r="C54" s="59" t="s">
        <v>32</v>
      </c>
      <c r="D54" s="59" t="s">
        <v>26</v>
      </c>
      <c r="E54" s="68">
        <v>24000</v>
      </c>
      <c r="F54" s="7">
        <f t="shared" si="0"/>
        <v>41.319563396006984</v>
      </c>
      <c r="G54" s="8">
        <v>580.83866399999999</v>
      </c>
    </row>
    <row r="55" spans="1:8" s="14" customFormat="1" x14ac:dyDescent="0.2">
      <c r="A55" s="66">
        <v>44732</v>
      </c>
      <c r="B55" s="65" t="s">
        <v>131</v>
      </c>
      <c r="C55" s="59" t="s">
        <v>48</v>
      </c>
      <c r="D55" s="59" t="s">
        <v>26</v>
      </c>
      <c r="E55" s="68">
        <v>18660</v>
      </c>
      <c r="F55" s="7">
        <f t="shared" si="0"/>
        <v>32.125960540395432</v>
      </c>
      <c r="G55" s="8">
        <v>580.83866399999999</v>
      </c>
      <c r="H55" s="20"/>
    </row>
    <row r="56" spans="1:8" s="14" customFormat="1" x14ac:dyDescent="0.2">
      <c r="A56" s="66">
        <v>44732</v>
      </c>
      <c r="B56" s="59" t="s">
        <v>132</v>
      </c>
      <c r="C56" s="59" t="s">
        <v>48</v>
      </c>
      <c r="D56" s="59" t="s">
        <v>26</v>
      </c>
      <c r="E56" s="68">
        <v>8500</v>
      </c>
      <c r="F56" s="7">
        <f t="shared" si="0"/>
        <v>14.634012036085807</v>
      </c>
      <c r="G56" s="8">
        <v>580.83866399999999</v>
      </c>
      <c r="H56" s="20"/>
    </row>
    <row r="57" spans="1:8" s="14" customFormat="1" x14ac:dyDescent="0.2">
      <c r="A57" s="55">
        <v>44732</v>
      </c>
      <c r="B57" s="56" t="s">
        <v>133</v>
      </c>
      <c r="C57" s="59" t="s">
        <v>38</v>
      </c>
      <c r="D57" s="59" t="s">
        <v>8</v>
      </c>
      <c r="E57" s="68">
        <v>3000</v>
      </c>
      <c r="F57" s="7">
        <f t="shared" si="0"/>
        <v>5.164945424500873</v>
      </c>
      <c r="G57" s="8">
        <v>580.83866399999999</v>
      </c>
      <c r="H57" s="20"/>
    </row>
    <row r="58" spans="1:8" s="14" customFormat="1" x14ac:dyDescent="0.2">
      <c r="A58" s="55">
        <v>44733</v>
      </c>
      <c r="B58" s="56" t="s">
        <v>134</v>
      </c>
      <c r="C58" s="59" t="s">
        <v>41</v>
      </c>
      <c r="D58" s="59" t="s">
        <v>26</v>
      </c>
      <c r="E58" s="68">
        <v>5050</v>
      </c>
      <c r="F58" s="7">
        <f t="shared" si="0"/>
        <v>8.6943247979098039</v>
      </c>
      <c r="G58" s="8">
        <v>580.83866399999999</v>
      </c>
      <c r="H58" s="20"/>
    </row>
    <row r="59" spans="1:8" s="14" customFormat="1" x14ac:dyDescent="0.2">
      <c r="A59" s="55">
        <v>44733</v>
      </c>
      <c r="B59" s="56" t="s">
        <v>62</v>
      </c>
      <c r="C59" s="59" t="s">
        <v>30</v>
      </c>
      <c r="D59" s="59" t="s">
        <v>7</v>
      </c>
      <c r="E59" s="68">
        <v>40000</v>
      </c>
      <c r="F59" s="7">
        <f t="shared" si="0"/>
        <v>68.865938993344969</v>
      </c>
      <c r="G59" s="8">
        <v>580.83866399999999</v>
      </c>
      <c r="H59" s="20"/>
    </row>
    <row r="60" spans="1:8" s="14" customFormat="1" x14ac:dyDescent="0.2">
      <c r="A60" s="55">
        <v>44734</v>
      </c>
      <c r="B60" s="61" t="s">
        <v>135</v>
      </c>
      <c r="C60" s="59" t="s">
        <v>31</v>
      </c>
      <c r="D60" s="59" t="s">
        <v>57</v>
      </c>
      <c r="E60" s="68">
        <v>22800</v>
      </c>
      <c r="F60" s="7">
        <f t="shared" si="0"/>
        <v>39.253585226206638</v>
      </c>
      <c r="G60" s="8">
        <v>580.83866399999999</v>
      </c>
    </row>
    <row r="61" spans="1:8" s="14" customFormat="1" x14ac:dyDescent="0.2">
      <c r="A61" s="64">
        <v>44735</v>
      </c>
      <c r="B61" s="61" t="s">
        <v>66</v>
      </c>
      <c r="C61" s="59" t="s">
        <v>34</v>
      </c>
      <c r="D61" s="59" t="s">
        <v>9</v>
      </c>
      <c r="E61" s="68">
        <v>62000</v>
      </c>
      <c r="F61" s="7">
        <f t="shared" si="0"/>
        <v>106.74220543968471</v>
      </c>
      <c r="G61" s="8">
        <v>580.83866399999999</v>
      </c>
    </row>
    <row r="62" spans="1:8" s="14" customFormat="1" x14ac:dyDescent="0.2">
      <c r="A62" s="64">
        <v>44735</v>
      </c>
      <c r="B62" s="61" t="s">
        <v>63</v>
      </c>
      <c r="C62" s="59" t="s">
        <v>32</v>
      </c>
      <c r="D62" s="59" t="s">
        <v>9</v>
      </c>
      <c r="E62" s="68">
        <v>15000</v>
      </c>
      <c r="F62" s="7">
        <f t="shared" si="0"/>
        <v>25.824727122504367</v>
      </c>
      <c r="G62" s="8">
        <v>580.83866399999999</v>
      </c>
    </row>
    <row r="63" spans="1:8" s="14" customFormat="1" x14ac:dyDescent="0.2">
      <c r="A63" s="64">
        <v>44735</v>
      </c>
      <c r="B63" s="61" t="s">
        <v>136</v>
      </c>
      <c r="C63" s="59" t="s">
        <v>58</v>
      </c>
      <c r="D63" s="59" t="s">
        <v>9</v>
      </c>
      <c r="E63" s="68">
        <v>16500</v>
      </c>
      <c r="F63" s="7">
        <f t="shared" si="0"/>
        <v>28.407199834754802</v>
      </c>
      <c r="G63" s="8">
        <v>580.83866399999999</v>
      </c>
    </row>
    <row r="64" spans="1:8" s="14" customFormat="1" x14ac:dyDescent="0.2">
      <c r="A64" s="64">
        <v>44735</v>
      </c>
      <c r="B64" s="61" t="s">
        <v>137</v>
      </c>
      <c r="C64" s="59" t="s">
        <v>58</v>
      </c>
      <c r="D64" s="59" t="s">
        <v>9</v>
      </c>
      <c r="E64" s="68">
        <v>15000</v>
      </c>
      <c r="F64" s="7">
        <f t="shared" si="0"/>
        <v>25.824727122504367</v>
      </c>
      <c r="G64" s="8">
        <v>580.83866399999999</v>
      </c>
    </row>
    <row r="65" spans="1:7" s="14" customFormat="1" x14ac:dyDescent="0.2">
      <c r="A65" s="64">
        <v>44735</v>
      </c>
      <c r="B65" s="61" t="s">
        <v>138</v>
      </c>
      <c r="C65" s="59" t="s">
        <v>58</v>
      </c>
      <c r="D65" s="59" t="s">
        <v>9</v>
      </c>
      <c r="E65" s="68">
        <v>3500</v>
      </c>
      <c r="F65" s="7">
        <f t="shared" si="0"/>
        <v>6.0257696619176855</v>
      </c>
      <c r="G65" s="8">
        <v>580.83866399999999</v>
      </c>
    </row>
    <row r="66" spans="1:7" s="14" customFormat="1" x14ac:dyDescent="0.2">
      <c r="A66" s="64">
        <v>44736</v>
      </c>
      <c r="B66" s="61" t="s">
        <v>64</v>
      </c>
      <c r="C66" s="59" t="s">
        <v>51</v>
      </c>
      <c r="D66" s="59" t="s">
        <v>26</v>
      </c>
      <c r="E66" s="68">
        <v>750</v>
      </c>
      <c r="F66" s="7">
        <f t="shared" si="0"/>
        <v>1.2912363561252183</v>
      </c>
      <c r="G66" s="8">
        <v>580.83866399999999</v>
      </c>
    </row>
    <row r="67" spans="1:7" s="14" customFormat="1" x14ac:dyDescent="0.2">
      <c r="A67" s="64">
        <v>44738</v>
      </c>
      <c r="B67" s="61" t="s">
        <v>125</v>
      </c>
      <c r="C67" s="59" t="s">
        <v>34</v>
      </c>
      <c r="D67" s="59" t="s">
        <v>9</v>
      </c>
      <c r="E67" s="68">
        <v>20000</v>
      </c>
      <c r="F67" s="7">
        <f t="shared" si="0"/>
        <v>34.432969496672484</v>
      </c>
      <c r="G67" s="8">
        <v>580.83866399999999</v>
      </c>
    </row>
    <row r="68" spans="1:7" s="14" customFormat="1" x14ac:dyDescent="0.2">
      <c r="A68" s="66">
        <v>44739</v>
      </c>
      <c r="B68" s="59" t="s">
        <v>46</v>
      </c>
      <c r="C68" s="59" t="s">
        <v>32</v>
      </c>
      <c r="D68" s="59" t="s">
        <v>26</v>
      </c>
      <c r="E68" s="68">
        <v>60000</v>
      </c>
      <c r="F68" s="7">
        <f t="shared" si="0"/>
        <v>103.29890849001747</v>
      </c>
      <c r="G68" s="8">
        <v>580.83866399999999</v>
      </c>
    </row>
    <row r="69" spans="1:7" s="14" customFormat="1" x14ac:dyDescent="0.2">
      <c r="A69" s="66">
        <v>44739</v>
      </c>
      <c r="B69" s="59" t="s">
        <v>63</v>
      </c>
      <c r="C69" s="59" t="s">
        <v>32</v>
      </c>
      <c r="D69" s="59" t="s">
        <v>9</v>
      </c>
      <c r="E69" s="68">
        <v>1000</v>
      </c>
      <c r="F69" s="7">
        <f t="shared" si="0"/>
        <v>1.7216484748336245</v>
      </c>
      <c r="G69" s="8">
        <v>580.83866399999999</v>
      </c>
    </row>
    <row r="70" spans="1:7" s="14" customFormat="1" x14ac:dyDescent="0.2">
      <c r="A70" s="15">
        <v>44739</v>
      </c>
      <c r="B70" s="9" t="s">
        <v>69</v>
      </c>
      <c r="C70" s="59" t="s">
        <v>56</v>
      </c>
      <c r="D70" s="59" t="s">
        <v>26</v>
      </c>
      <c r="E70" s="10">
        <v>11700</v>
      </c>
      <c r="F70" s="7">
        <f t="shared" si="0"/>
        <v>20.143287155553406</v>
      </c>
      <c r="G70" s="8">
        <v>580.83866399999999</v>
      </c>
    </row>
    <row r="71" spans="1:7" s="14" customFormat="1" x14ac:dyDescent="0.2">
      <c r="A71" s="15">
        <v>44739</v>
      </c>
      <c r="B71" s="9" t="s">
        <v>139</v>
      </c>
      <c r="C71" s="59" t="s">
        <v>56</v>
      </c>
      <c r="D71" s="59" t="s">
        <v>26</v>
      </c>
      <c r="E71" s="10">
        <v>20475</v>
      </c>
      <c r="F71" s="7">
        <f t="shared" si="0"/>
        <v>35.250752522218463</v>
      </c>
      <c r="G71" s="8">
        <v>580.83866399999999</v>
      </c>
    </row>
    <row r="72" spans="1:7" s="14" customFormat="1" x14ac:dyDescent="0.2">
      <c r="A72" s="66">
        <v>44740</v>
      </c>
      <c r="B72" s="59" t="s">
        <v>140</v>
      </c>
      <c r="C72" s="59" t="s">
        <v>31</v>
      </c>
      <c r="D72" s="59" t="s">
        <v>57</v>
      </c>
      <c r="E72" s="68">
        <v>23100</v>
      </c>
      <c r="F72" s="7">
        <f t="shared" si="0"/>
        <v>39.770079768656721</v>
      </c>
      <c r="G72" s="8">
        <v>580.83866399999999</v>
      </c>
    </row>
    <row r="73" spans="1:7" s="14" customFormat="1" x14ac:dyDescent="0.2">
      <c r="A73" s="66">
        <v>44741</v>
      </c>
      <c r="B73" s="58" t="s">
        <v>141</v>
      </c>
      <c r="C73" s="59" t="s">
        <v>48</v>
      </c>
      <c r="D73" s="59" t="s">
        <v>26</v>
      </c>
      <c r="E73" s="57">
        <v>9500</v>
      </c>
      <c r="F73" s="7">
        <f t="shared" si="0"/>
        <v>16.355660510919432</v>
      </c>
      <c r="G73" s="8">
        <v>580.83866399999999</v>
      </c>
    </row>
    <row r="74" spans="1:7" s="14" customFormat="1" x14ac:dyDescent="0.2">
      <c r="A74" s="66">
        <v>44742</v>
      </c>
      <c r="B74" s="56" t="s">
        <v>142</v>
      </c>
      <c r="C74" s="59" t="s">
        <v>15</v>
      </c>
      <c r="D74" s="59" t="s">
        <v>7</v>
      </c>
      <c r="E74" s="68">
        <v>46000</v>
      </c>
      <c r="F74" s="7">
        <f t="shared" si="0"/>
        <v>79.195829842346726</v>
      </c>
      <c r="G74" s="8">
        <v>580.83866399999999</v>
      </c>
    </row>
    <row r="75" spans="1:7" s="14" customFormat="1" x14ac:dyDescent="0.2">
      <c r="A75" s="66">
        <v>44742</v>
      </c>
      <c r="B75" s="56" t="s">
        <v>142</v>
      </c>
      <c r="C75" s="59" t="s">
        <v>15</v>
      </c>
      <c r="D75" s="59" t="s">
        <v>8</v>
      </c>
      <c r="E75" s="68">
        <v>60000</v>
      </c>
      <c r="F75" s="7">
        <f t="shared" si="0"/>
        <v>103.29890849001747</v>
      </c>
      <c r="G75" s="8">
        <v>580.83866399999999</v>
      </c>
    </row>
    <row r="76" spans="1:7" s="14" customFormat="1" x14ac:dyDescent="0.2">
      <c r="A76" s="66">
        <v>44742</v>
      </c>
      <c r="B76" s="56" t="s">
        <v>142</v>
      </c>
      <c r="C76" s="59" t="s">
        <v>15</v>
      </c>
      <c r="D76" s="59" t="s">
        <v>8</v>
      </c>
      <c r="E76" s="68">
        <v>73000</v>
      </c>
      <c r="F76" s="7">
        <f t="shared" si="0"/>
        <v>125.68033866285458</v>
      </c>
      <c r="G76" s="8">
        <v>580.83866399999999</v>
      </c>
    </row>
    <row r="77" spans="1:7" s="14" customFormat="1" x14ac:dyDescent="0.2">
      <c r="A77" s="66">
        <v>44742</v>
      </c>
      <c r="B77" s="56" t="s">
        <v>142</v>
      </c>
      <c r="C77" s="59" t="s">
        <v>15</v>
      </c>
      <c r="D77" s="59" t="s">
        <v>36</v>
      </c>
      <c r="E77" s="68">
        <v>69500</v>
      </c>
      <c r="F77" s="7">
        <f t="shared" si="0"/>
        <v>119.65456900093689</v>
      </c>
      <c r="G77" s="8">
        <v>580.83866399999999</v>
      </c>
    </row>
    <row r="78" spans="1:7" s="14" customFormat="1" x14ac:dyDescent="0.2">
      <c r="A78" s="66">
        <v>44742</v>
      </c>
      <c r="B78" s="56" t="s">
        <v>142</v>
      </c>
      <c r="C78" s="59" t="s">
        <v>15</v>
      </c>
      <c r="D78" s="59" t="s">
        <v>26</v>
      </c>
      <c r="E78" s="68">
        <v>70000</v>
      </c>
      <c r="F78" s="7">
        <f t="shared" si="0"/>
        <v>120.51539323835371</v>
      </c>
      <c r="G78" s="8">
        <v>580.83866399999999</v>
      </c>
    </row>
    <row r="79" spans="1:7" s="14" customFormat="1" x14ac:dyDescent="0.2">
      <c r="A79" s="66">
        <v>44742</v>
      </c>
      <c r="B79" s="56" t="s">
        <v>142</v>
      </c>
      <c r="C79" s="59" t="s">
        <v>15</v>
      </c>
      <c r="D79" s="59" t="s">
        <v>8</v>
      </c>
      <c r="E79" s="68">
        <v>16000</v>
      </c>
      <c r="F79" s="7">
        <f t="shared" si="0"/>
        <v>27.546375597337992</v>
      </c>
      <c r="G79" s="8">
        <v>580.83866399999999</v>
      </c>
    </row>
    <row r="80" spans="1:7" s="14" customFormat="1" x14ac:dyDescent="0.2">
      <c r="A80" s="66">
        <v>44742</v>
      </c>
      <c r="B80" s="56" t="s">
        <v>142</v>
      </c>
      <c r="C80" s="59" t="s">
        <v>15</v>
      </c>
      <c r="D80" s="59" t="s">
        <v>26</v>
      </c>
      <c r="E80" s="68">
        <v>5000</v>
      </c>
      <c r="F80" s="7">
        <f t="shared" si="0"/>
        <v>8.6082423741681211</v>
      </c>
      <c r="G80" s="8">
        <v>580.83866399999999</v>
      </c>
    </row>
    <row r="81" spans="1:7" s="14" customFormat="1" x14ac:dyDescent="0.2">
      <c r="A81" s="66">
        <v>44742</v>
      </c>
      <c r="B81" s="56" t="s">
        <v>142</v>
      </c>
      <c r="C81" s="59" t="s">
        <v>15</v>
      </c>
      <c r="D81" s="59" t="s">
        <v>9</v>
      </c>
      <c r="E81" s="68">
        <v>172500</v>
      </c>
      <c r="F81" s="7">
        <f t="shared" ref="F81:F144" si="1">E81/G81</f>
        <v>296.98436190880022</v>
      </c>
      <c r="G81" s="8">
        <v>580.83866399999999</v>
      </c>
    </row>
    <row r="82" spans="1:7" s="14" customFormat="1" ht="13.5" thickBot="1" x14ac:dyDescent="0.25">
      <c r="A82" s="80">
        <v>44742</v>
      </c>
      <c r="B82" s="81" t="s">
        <v>142</v>
      </c>
      <c r="C82" s="59" t="s">
        <v>15</v>
      </c>
      <c r="D82" s="72" t="s">
        <v>9</v>
      </c>
      <c r="E82" s="82">
        <v>176050</v>
      </c>
      <c r="F82" s="74">
        <f t="shared" si="1"/>
        <v>303.09621399445956</v>
      </c>
      <c r="G82" s="67">
        <v>580.83866399999999</v>
      </c>
    </row>
    <row r="83" spans="1:7" x14ac:dyDescent="0.2">
      <c r="A83" s="15">
        <v>44743</v>
      </c>
      <c r="B83" s="9" t="s">
        <v>70</v>
      </c>
      <c r="C83" s="12" t="s">
        <v>32</v>
      </c>
      <c r="D83" s="27" t="s">
        <v>26</v>
      </c>
      <c r="E83" s="10">
        <v>3785</v>
      </c>
      <c r="F83" s="7">
        <f t="shared" si="1"/>
        <v>6.3729317380363657</v>
      </c>
      <c r="G83" s="8">
        <v>593.91817700000001</v>
      </c>
    </row>
    <row r="84" spans="1:7" x14ac:dyDescent="0.2">
      <c r="A84" s="30">
        <v>44744</v>
      </c>
      <c r="B84" s="23" t="s">
        <v>10</v>
      </c>
      <c r="C84" s="12" t="s">
        <v>32</v>
      </c>
      <c r="D84" s="6" t="s">
        <v>26</v>
      </c>
      <c r="E84" s="16">
        <v>25308</v>
      </c>
      <c r="F84" s="28">
        <f t="shared" si="1"/>
        <v>42.611930363599562</v>
      </c>
      <c r="G84" s="8">
        <v>593.91817700000001</v>
      </c>
    </row>
    <row r="85" spans="1:7" x14ac:dyDescent="0.2">
      <c r="A85" s="30">
        <v>44744</v>
      </c>
      <c r="B85" s="23" t="s">
        <v>11</v>
      </c>
      <c r="C85" s="12" t="s">
        <v>32</v>
      </c>
      <c r="D85" s="6" t="s">
        <v>26</v>
      </c>
      <c r="E85" s="16">
        <v>8854</v>
      </c>
      <c r="F85" s="28">
        <f t="shared" si="1"/>
        <v>14.907777439517565</v>
      </c>
      <c r="G85" s="8">
        <v>593.91817700000001</v>
      </c>
    </row>
    <row r="86" spans="1:7" x14ac:dyDescent="0.2">
      <c r="A86" s="30">
        <v>44744</v>
      </c>
      <c r="B86" s="23" t="s">
        <v>71</v>
      </c>
      <c r="C86" s="6" t="s">
        <v>27</v>
      </c>
      <c r="D86" s="6" t="s">
        <v>26</v>
      </c>
      <c r="E86" s="16">
        <v>332</v>
      </c>
      <c r="F86" s="28">
        <f t="shared" si="1"/>
        <v>0.55899956064149892</v>
      </c>
      <c r="G86" s="8">
        <v>593.91817700000001</v>
      </c>
    </row>
    <row r="87" spans="1:7" x14ac:dyDescent="0.2">
      <c r="A87" s="19">
        <v>44746</v>
      </c>
      <c r="B87" s="12" t="s">
        <v>67</v>
      </c>
      <c r="C87" s="12" t="s">
        <v>32</v>
      </c>
      <c r="D87" s="6" t="s">
        <v>9</v>
      </c>
      <c r="E87" s="31">
        <v>4000</v>
      </c>
      <c r="F87" s="28">
        <f>E87/G87</f>
        <v>6.7349344655602277</v>
      </c>
      <c r="G87" s="8">
        <v>593.91817700000001</v>
      </c>
    </row>
    <row r="88" spans="1:7" x14ac:dyDescent="0.2">
      <c r="A88" s="19">
        <v>44746</v>
      </c>
      <c r="B88" s="11" t="s">
        <v>55</v>
      </c>
      <c r="C88" s="12" t="s">
        <v>32</v>
      </c>
      <c r="D88" s="6" t="s">
        <v>26</v>
      </c>
      <c r="E88" s="13">
        <v>24000</v>
      </c>
      <c r="F88" s="28">
        <f t="shared" si="1"/>
        <v>40.40960679336137</v>
      </c>
      <c r="G88" s="8">
        <v>593.91817700000001</v>
      </c>
    </row>
    <row r="89" spans="1:7" x14ac:dyDescent="0.2">
      <c r="A89" s="30">
        <v>44747</v>
      </c>
      <c r="B89" s="23" t="s">
        <v>72</v>
      </c>
      <c r="C89" s="6" t="s">
        <v>28</v>
      </c>
      <c r="D89" s="6" t="s">
        <v>26</v>
      </c>
      <c r="E89" s="16">
        <v>800000</v>
      </c>
      <c r="F89" s="28">
        <f t="shared" si="1"/>
        <v>1346.9868931120457</v>
      </c>
      <c r="G89" s="8">
        <v>593.91817700000001</v>
      </c>
    </row>
    <row r="90" spans="1:7" x14ac:dyDescent="0.2">
      <c r="A90" s="19">
        <v>44747</v>
      </c>
      <c r="B90" s="11" t="s">
        <v>63</v>
      </c>
      <c r="C90" s="12" t="s">
        <v>32</v>
      </c>
      <c r="D90" s="12" t="s">
        <v>7</v>
      </c>
      <c r="E90" s="17">
        <v>20000</v>
      </c>
      <c r="F90" s="28">
        <f t="shared" si="1"/>
        <v>33.67467232780114</v>
      </c>
      <c r="G90" s="8">
        <v>593.91817700000001</v>
      </c>
    </row>
    <row r="91" spans="1:7" x14ac:dyDescent="0.2">
      <c r="A91" s="19">
        <v>44748</v>
      </c>
      <c r="B91" s="12" t="s">
        <v>73</v>
      </c>
      <c r="C91" s="12" t="s">
        <v>41</v>
      </c>
      <c r="D91" s="12" t="s">
        <v>26</v>
      </c>
      <c r="E91" s="17">
        <v>17700</v>
      </c>
      <c r="F91" s="28">
        <f t="shared" si="1"/>
        <v>29.802085010104008</v>
      </c>
      <c r="G91" s="8">
        <v>593.91817700000001</v>
      </c>
    </row>
    <row r="92" spans="1:7" x14ac:dyDescent="0.2">
      <c r="A92" s="19">
        <v>44749</v>
      </c>
      <c r="B92" s="11" t="s">
        <v>50</v>
      </c>
      <c r="C92" s="12" t="s">
        <v>29</v>
      </c>
      <c r="D92" s="12" t="s">
        <v>26</v>
      </c>
      <c r="E92" s="17">
        <v>48700</v>
      </c>
      <c r="F92" s="28">
        <f t="shared" si="1"/>
        <v>81.997827118195772</v>
      </c>
      <c r="G92" s="8">
        <v>593.91817700000001</v>
      </c>
    </row>
    <row r="93" spans="1:7" x14ac:dyDescent="0.2">
      <c r="A93" s="21">
        <v>44749</v>
      </c>
      <c r="B93" s="11" t="s">
        <v>74</v>
      </c>
      <c r="C93" s="6" t="s">
        <v>28</v>
      </c>
      <c r="D93" s="6" t="s">
        <v>26</v>
      </c>
      <c r="E93" s="17">
        <v>100000</v>
      </c>
      <c r="F93" s="28">
        <f t="shared" si="1"/>
        <v>168.37336163900571</v>
      </c>
      <c r="G93" s="8">
        <v>593.91817700000001</v>
      </c>
    </row>
    <row r="94" spans="1:7" x14ac:dyDescent="0.2">
      <c r="A94" s="21">
        <v>44750</v>
      </c>
      <c r="B94" s="12" t="s">
        <v>4</v>
      </c>
      <c r="C94" s="12" t="s">
        <v>30</v>
      </c>
      <c r="D94" s="12" t="s">
        <v>26</v>
      </c>
      <c r="E94" s="17">
        <v>20000</v>
      </c>
      <c r="F94" s="28">
        <f t="shared" si="1"/>
        <v>33.67467232780114</v>
      </c>
      <c r="G94" s="8">
        <v>593.91817700000001</v>
      </c>
    </row>
    <row r="95" spans="1:7" x14ac:dyDescent="0.2">
      <c r="A95" s="30">
        <v>44750</v>
      </c>
      <c r="B95" s="23" t="s">
        <v>13</v>
      </c>
      <c r="C95" s="12" t="s">
        <v>27</v>
      </c>
      <c r="D95" s="12" t="s">
        <v>26</v>
      </c>
      <c r="E95" s="16">
        <v>3874</v>
      </c>
      <c r="F95" s="28">
        <f t="shared" si="1"/>
        <v>6.5227840298950808</v>
      </c>
      <c r="G95" s="8">
        <v>593.91817700000001</v>
      </c>
    </row>
    <row r="96" spans="1:7" x14ac:dyDescent="0.2">
      <c r="A96" s="30">
        <v>44752</v>
      </c>
      <c r="B96" s="23" t="s">
        <v>14</v>
      </c>
      <c r="C96" s="12" t="s">
        <v>27</v>
      </c>
      <c r="D96" s="12" t="s">
        <v>26</v>
      </c>
      <c r="E96" s="16">
        <v>3929</v>
      </c>
      <c r="F96" s="28">
        <f t="shared" si="1"/>
        <v>6.6153893787965341</v>
      </c>
      <c r="G96" s="8">
        <v>593.91817700000001</v>
      </c>
    </row>
    <row r="97" spans="1:7" x14ac:dyDescent="0.2">
      <c r="A97" s="30">
        <v>44752</v>
      </c>
      <c r="B97" s="23" t="s">
        <v>12</v>
      </c>
      <c r="C97" s="12" t="s">
        <v>27</v>
      </c>
      <c r="D97" s="12" t="s">
        <v>26</v>
      </c>
      <c r="E97" s="16">
        <v>68</v>
      </c>
      <c r="F97" s="28">
        <f t="shared" si="1"/>
        <v>0.11449388591452388</v>
      </c>
      <c r="G97" s="8">
        <v>593.91817700000001</v>
      </c>
    </row>
    <row r="98" spans="1:7" x14ac:dyDescent="0.2">
      <c r="A98" s="21">
        <v>44755</v>
      </c>
      <c r="B98" s="12" t="s">
        <v>55</v>
      </c>
      <c r="C98" s="12" t="s">
        <v>32</v>
      </c>
      <c r="D98" s="12" t="s">
        <v>26</v>
      </c>
      <c r="E98" s="17">
        <v>20000</v>
      </c>
      <c r="F98" s="28">
        <f t="shared" si="1"/>
        <v>33.67467232780114</v>
      </c>
      <c r="G98" s="8">
        <v>593.91817700000001</v>
      </c>
    </row>
    <row r="99" spans="1:7" x14ac:dyDescent="0.2">
      <c r="A99" s="30">
        <v>44757</v>
      </c>
      <c r="B99" s="23" t="s">
        <v>75</v>
      </c>
      <c r="C99" s="12" t="s">
        <v>31</v>
      </c>
      <c r="D99" s="12" t="s">
        <v>26</v>
      </c>
      <c r="E99" s="16">
        <v>101142</v>
      </c>
      <c r="F99" s="28">
        <f t="shared" si="1"/>
        <v>170.29618542892314</v>
      </c>
      <c r="G99" s="8">
        <v>593.91817700000001</v>
      </c>
    </row>
    <row r="100" spans="1:7" x14ac:dyDescent="0.2">
      <c r="A100" s="30">
        <v>44757</v>
      </c>
      <c r="B100" s="23" t="s">
        <v>76</v>
      </c>
      <c r="C100" s="6" t="s">
        <v>28</v>
      </c>
      <c r="D100" s="6" t="s">
        <v>26</v>
      </c>
      <c r="E100" s="16">
        <v>87507</v>
      </c>
      <c r="F100" s="28">
        <f t="shared" si="1"/>
        <v>147.33847756944471</v>
      </c>
      <c r="G100" s="8">
        <v>593.91817700000001</v>
      </c>
    </row>
    <row r="101" spans="1:7" x14ac:dyDescent="0.2">
      <c r="A101" s="30">
        <v>44757</v>
      </c>
      <c r="B101" s="23" t="s">
        <v>77</v>
      </c>
      <c r="C101" s="12" t="s">
        <v>31</v>
      </c>
      <c r="D101" s="12" t="s">
        <v>26</v>
      </c>
      <c r="E101" s="16">
        <v>308786</v>
      </c>
      <c r="F101" s="28">
        <f t="shared" si="1"/>
        <v>519.91336847062018</v>
      </c>
      <c r="G101" s="8">
        <v>593.91817700000001</v>
      </c>
    </row>
    <row r="102" spans="1:7" x14ac:dyDescent="0.2">
      <c r="A102" s="30">
        <v>44757</v>
      </c>
      <c r="B102" s="23" t="s">
        <v>78</v>
      </c>
      <c r="C102" s="12" t="s">
        <v>31</v>
      </c>
      <c r="D102" s="12" t="s">
        <v>26</v>
      </c>
      <c r="E102" s="16">
        <v>33769</v>
      </c>
      <c r="F102" s="28">
        <f t="shared" si="1"/>
        <v>56.858000491875835</v>
      </c>
      <c r="G102" s="8">
        <v>593.91817700000001</v>
      </c>
    </row>
    <row r="103" spans="1:7" x14ac:dyDescent="0.2">
      <c r="A103" s="30">
        <v>44760</v>
      </c>
      <c r="B103" s="23" t="s">
        <v>79</v>
      </c>
      <c r="C103" s="6" t="s">
        <v>28</v>
      </c>
      <c r="D103" s="6" t="s">
        <v>26</v>
      </c>
      <c r="E103" s="16">
        <v>1600000</v>
      </c>
      <c r="F103" s="28">
        <f t="shared" si="1"/>
        <v>2693.9737862240913</v>
      </c>
      <c r="G103" s="8">
        <v>593.91817700000001</v>
      </c>
    </row>
    <row r="104" spans="1:7" x14ac:dyDescent="0.2">
      <c r="A104" s="19">
        <v>44760</v>
      </c>
      <c r="B104" s="12" t="s">
        <v>55</v>
      </c>
      <c r="C104" s="12" t="s">
        <v>32</v>
      </c>
      <c r="D104" s="12" t="s">
        <v>7</v>
      </c>
      <c r="E104" s="17">
        <v>16000</v>
      </c>
      <c r="F104" s="28">
        <f t="shared" si="1"/>
        <v>26.939737862240911</v>
      </c>
      <c r="G104" s="8">
        <v>593.91817700000001</v>
      </c>
    </row>
    <row r="105" spans="1:7" x14ac:dyDescent="0.2">
      <c r="A105" s="19">
        <v>44761</v>
      </c>
      <c r="B105" s="12" t="s">
        <v>65</v>
      </c>
      <c r="C105" s="12" t="s">
        <v>33</v>
      </c>
      <c r="D105" s="12" t="s">
        <v>9</v>
      </c>
      <c r="E105" s="12">
        <v>10200</v>
      </c>
      <c r="F105" s="28">
        <f t="shared" si="1"/>
        <v>17.174082887178582</v>
      </c>
      <c r="G105" s="8">
        <v>593.91817700000001</v>
      </c>
    </row>
    <row r="106" spans="1:7" x14ac:dyDescent="0.2">
      <c r="A106" s="32">
        <v>44762</v>
      </c>
      <c r="B106" s="22" t="s">
        <v>47</v>
      </c>
      <c r="C106" s="12" t="s">
        <v>34</v>
      </c>
      <c r="D106" s="12" t="s">
        <v>8</v>
      </c>
      <c r="E106" s="12">
        <v>5000</v>
      </c>
      <c r="F106" s="28">
        <f t="shared" si="1"/>
        <v>8.418668081950285</v>
      </c>
      <c r="G106" s="8">
        <v>593.91817700000001</v>
      </c>
    </row>
    <row r="107" spans="1:7" x14ac:dyDescent="0.2">
      <c r="A107" s="32">
        <v>44762</v>
      </c>
      <c r="B107" s="22" t="s">
        <v>47</v>
      </c>
      <c r="C107" s="12" t="s">
        <v>34</v>
      </c>
      <c r="D107" s="12" t="s">
        <v>8</v>
      </c>
      <c r="E107" s="12">
        <v>5000</v>
      </c>
      <c r="F107" s="28">
        <f t="shared" si="1"/>
        <v>8.418668081950285</v>
      </c>
      <c r="G107" s="8">
        <v>593.91817700000001</v>
      </c>
    </row>
    <row r="108" spans="1:7" x14ac:dyDescent="0.2">
      <c r="A108" s="19">
        <v>44762</v>
      </c>
      <c r="B108" s="12" t="s">
        <v>23</v>
      </c>
      <c r="C108" s="12" t="s">
        <v>35</v>
      </c>
      <c r="D108" s="12" t="s">
        <v>26</v>
      </c>
      <c r="E108" s="17">
        <v>12000</v>
      </c>
      <c r="F108" s="28">
        <f t="shared" si="1"/>
        <v>20.204803396680685</v>
      </c>
      <c r="G108" s="8">
        <v>593.91817700000001</v>
      </c>
    </row>
    <row r="109" spans="1:7" x14ac:dyDescent="0.2">
      <c r="A109" s="19">
        <v>44762</v>
      </c>
      <c r="B109" s="12" t="s">
        <v>65</v>
      </c>
      <c r="C109" s="12" t="s">
        <v>33</v>
      </c>
      <c r="D109" s="12" t="s">
        <v>9</v>
      </c>
      <c r="E109" s="17">
        <v>5000</v>
      </c>
      <c r="F109" s="28">
        <f t="shared" si="1"/>
        <v>8.418668081950285</v>
      </c>
      <c r="G109" s="8">
        <v>593.91817700000001</v>
      </c>
    </row>
    <row r="110" spans="1:7" x14ac:dyDescent="0.2">
      <c r="A110" s="19">
        <v>44763</v>
      </c>
      <c r="B110" s="12" t="s">
        <v>59</v>
      </c>
      <c r="C110" s="12" t="s">
        <v>30</v>
      </c>
      <c r="D110" s="12" t="s">
        <v>26</v>
      </c>
      <c r="E110" s="17">
        <v>30000</v>
      </c>
      <c r="F110" s="28">
        <f t="shared" si="1"/>
        <v>50.512008491701707</v>
      </c>
      <c r="G110" s="8">
        <v>593.91817700000001</v>
      </c>
    </row>
    <row r="111" spans="1:7" x14ac:dyDescent="0.2">
      <c r="A111" s="19">
        <v>44764</v>
      </c>
      <c r="B111" s="12" t="s">
        <v>80</v>
      </c>
      <c r="C111" s="12" t="s">
        <v>31</v>
      </c>
      <c r="D111" s="12" t="s">
        <v>9</v>
      </c>
      <c r="E111" s="17">
        <v>6500</v>
      </c>
      <c r="F111" s="28">
        <f t="shared" si="1"/>
        <v>10.944268506535371</v>
      </c>
      <c r="G111" s="8">
        <v>593.91817700000001</v>
      </c>
    </row>
    <row r="112" spans="1:7" x14ac:dyDescent="0.2">
      <c r="A112" s="19">
        <v>44767</v>
      </c>
      <c r="B112" s="12" t="s">
        <v>81</v>
      </c>
      <c r="C112" s="12" t="s">
        <v>32</v>
      </c>
      <c r="D112" s="12" t="s">
        <v>26</v>
      </c>
      <c r="E112" s="12">
        <v>16000</v>
      </c>
      <c r="F112" s="28">
        <f t="shared" si="1"/>
        <v>26.939737862240911</v>
      </c>
      <c r="G112" s="8">
        <v>593.91817700000001</v>
      </c>
    </row>
    <row r="113" spans="1:7" x14ac:dyDescent="0.2">
      <c r="A113" s="19">
        <v>44767</v>
      </c>
      <c r="B113" s="12" t="s">
        <v>82</v>
      </c>
      <c r="C113" s="12" t="s">
        <v>28</v>
      </c>
      <c r="D113" s="12" t="s">
        <v>26</v>
      </c>
      <c r="E113" s="12">
        <v>100000</v>
      </c>
      <c r="F113" s="28">
        <f t="shared" si="1"/>
        <v>168.37336163900571</v>
      </c>
      <c r="G113" s="8">
        <v>593.91817700000001</v>
      </c>
    </row>
    <row r="114" spans="1:7" x14ac:dyDescent="0.2">
      <c r="A114" s="19">
        <v>44767</v>
      </c>
      <c r="B114" s="12" t="s">
        <v>83</v>
      </c>
      <c r="C114" s="12" t="s">
        <v>34</v>
      </c>
      <c r="D114" s="12" t="s">
        <v>9</v>
      </c>
      <c r="E114" s="12">
        <v>124000</v>
      </c>
      <c r="F114" s="28">
        <f t="shared" si="1"/>
        <v>208.78296843236706</v>
      </c>
      <c r="G114" s="8">
        <v>593.91817700000001</v>
      </c>
    </row>
    <row r="115" spans="1:7" x14ac:dyDescent="0.2">
      <c r="A115" s="19">
        <v>44767</v>
      </c>
      <c r="B115" s="12" t="s">
        <v>65</v>
      </c>
      <c r="C115" s="12" t="s">
        <v>33</v>
      </c>
      <c r="D115" s="12" t="s">
        <v>9</v>
      </c>
      <c r="E115" s="12">
        <v>23500</v>
      </c>
      <c r="F115" s="28">
        <f t="shared" si="1"/>
        <v>39.567739985166341</v>
      </c>
      <c r="G115" s="8">
        <v>593.91817700000001</v>
      </c>
    </row>
    <row r="116" spans="1:7" x14ac:dyDescent="0.2">
      <c r="A116" s="19">
        <v>44769</v>
      </c>
      <c r="B116" s="12" t="s">
        <v>61</v>
      </c>
      <c r="C116" s="6" t="s">
        <v>30</v>
      </c>
      <c r="D116" s="6" t="s">
        <v>37</v>
      </c>
      <c r="E116" s="12">
        <v>3500</v>
      </c>
      <c r="F116" s="28">
        <f t="shared" si="1"/>
        <v>5.8930676573651999</v>
      </c>
      <c r="G116" s="8">
        <v>593.91817700000001</v>
      </c>
    </row>
    <row r="117" spans="1:7" x14ac:dyDescent="0.2">
      <c r="A117" s="19">
        <v>44769</v>
      </c>
      <c r="B117" s="12" t="s">
        <v>47</v>
      </c>
      <c r="C117" s="12" t="s">
        <v>34</v>
      </c>
      <c r="D117" s="12" t="s">
        <v>37</v>
      </c>
      <c r="E117" s="12">
        <v>24000</v>
      </c>
      <c r="F117" s="28">
        <f t="shared" si="1"/>
        <v>40.40960679336137</v>
      </c>
      <c r="G117" s="8">
        <v>593.91817700000001</v>
      </c>
    </row>
    <row r="118" spans="1:7" x14ac:dyDescent="0.2">
      <c r="A118" s="32">
        <v>44769</v>
      </c>
      <c r="B118" s="11" t="s">
        <v>5</v>
      </c>
      <c r="C118" s="12" t="s">
        <v>30</v>
      </c>
      <c r="D118" s="12" t="s">
        <v>37</v>
      </c>
      <c r="E118" s="16">
        <v>40000</v>
      </c>
      <c r="F118" s="28">
        <f t="shared" si="1"/>
        <v>67.34934465560228</v>
      </c>
      <c r="G118" s="8">
        <v>593.91817700000001</v>
      </c>
    </row>
    <row r="119" spans="1:7" x14ac:dyDescent="0.2">
      <c r="A119" s="32">
        <v>44769</v>
      </c>
      <c r="B119" s="11" t="s">
        <v>59</v>
      </c>
      <c r="C119" s="12" t="s">
        <v>30</v>
      </c>
      <c r="D119" s="12" t="s">
        <v>37</v>
      </c>
      <c r="E119" s="16">
        <v>20000</v>
      </c>
      <c r="F119" s="28">
        <f t="shared" si="1"/>
        <v>33.67467232780114</v>
      </c>
      <c r="G119" s="8">
        <v>593.91817700000001</v>
      </c>
    </row>
    <row r="120" spans="1:7" x14ac:dyDescent="0.2">
      <c r="A120" s="32">
        <v>44769</v>
      </c>
      <c r="B120" s="11" t="s">
        <v>54</v>
      </c>
      <c r="C120" s="12" t="s">
        <v>34</v>
      </c>
      <c r="D120" s="12" t="s">
        <v>37</v>
      </c>
      <c r="E120" s="16">
        <v>9000</v>
      </c>
      <c r="F120" s="28">
        <f t="shared" si="1"/>
        <v>15.153602547510513</v>
      </c>
      <c r="G120" s="8">
        <v>593.91817700000001</v>
      </c>
    </row>
    <row r="121" spans="1:7" x14ac:dyDescent="0.2">
      <c r="A121" s="32">
        <v>44769</v>
      </c>
      <c r="B121" s="11" t="s">
        <v>47</v>
      </c>
      <c r="C121" s="12" t="s">
        <v>34</v>
      </c>
      <c r="D121" s="12" t="s">
        <v>37</v>
      </c>
      <c r="E121" s="16">
        <v>5000</v>
      </c>
      <c r="F121" s="28">
        <f t="shared" si="1"/>
        <v>8.418668081950285</v>
      </c>
      <c r="G121" s="8">
        <v>593.91817700000001</v>
      </c>
    </row>
    <row r="122" spans="1:7" x14ac:dyDescent="0.2">
      <c r="A122" s="32">
        <v>44769</v>
      </c>
      <c r="B122" s="11" t="s">
        <v>47</v>
      </c>
      <c r="C122" s="12" t="s">
        <v>34</v>
      </c>
      <c r="D122" s="12" t="s">
        <v>37</v>
      </c>
      <c r="E122" s="16">
        <v>13000</v>
      </c>
      <c r="F122" s="28">
        <f t="shared" si="1"/>
        <v>21.888537013070742</v>
      </c>
      <c r="G122" s="8">
        <v>593.91817700000001</v>
      </c>
    </row>
    <row r="123" spans="1:7" x14ac:dyDescent="0.2">
      <c r="A123" s="32">
        <v>44769</v>
      </c>
      <c r="B123" s="11" t="s">
        <v>47</v>
      </c>
      <c r="C123" s="12" t="s">
        <v>34</v>
      </c>
      <c r="D123" s="12" t="s">
        <v>37</v>
      </c>
      <c r="E123" s="16">
        <v>9000</v>
      </c>
      <c r="F123" s="28">
        <f t="shared" si="1"/>
        <v>15.153602547510513</v>
      </c>
      <c r="G123" s="8">
        <v>593.91817700000001</v>
      </c>
    </row>
    <row r="124" spans="1:7" x14ac:dyDescent="0.2">
      <c r="A124" s="32">
        <v>44769</v>
      </c>
      <c r="B124" s="12" t="s">
        <v>61</v>
      </c>
      <c r="C124" s="12" t="s">
        <v>30</v>
      </c>
      <c r="D124" s="12" t="s">
        <v>37</v>
      </c>
      <c r="E124" s="17">
        <v>3500</v>
      </c>
      <c r="F124" s="28">
        <f t="shared" si="1"/>
        <v>5.8930676573651999</v>
      </c>
      <c r="G124" s="8">
        <v>593.91817700000001</v>
      </c>
    </row>
    <row r="125" spans="1:7" x14ac:dyDescent="0.2">
      <c r="A125" s="32">
        <v>44769</v>
      </c>
      <c r="B125" s="11" t="s">
        <v>84</v>
      </c>
      <c r="C125" s="12" t="s">
        <v>31</v>
      </c>
      <c r="D125" s="12" t="s">
        <v>8</v>
      </c>
      <c r="E125" s="31">
        <v>9200</v>
      </c>
      <c r="F125" s="28">
        <f t="shared" si="1"/>
        <v>15.490349270788524</v>
      </c>
      <c r="G125" s="8">
        <v>593.91817700000001</v>
      </c>
    </row>
    <row r="126" spans="1:7" x14ac:dyDescent="0.2">
      <c r="A126" s="32">
        <v>44769</v>
      </c>
      <c r="B126" s="11" t="s">
        <v>85</v>
      </c>
      <c r="C126" s="12" t="s">
        <v>38</v>
      </c>
      <c r="D126" s="12" t="s">
        <v>37</v>
      </c>
      <c r="E126" s="31">
        <v>2800</v>
      </c>
      <c r="F126" s="28">
        <f t="shared" si="1"/>
        <v>4.7144541258921597</v>
      </c>
      <c r="G126" s="8">
        <v>593.91817700000001</v>
      </c>
    </row>
    <row r="127" spans="1:7" x14ac:dyDescent="0.2">
      <c r="A127" s="19">
        <v>44769</v>
      </c>
      <c r="B127" s="12" t="s">
        <v>86</v>
      </c>
      <c r="C127" s="12" t="s">
        <v>31</v>
      </c>
      <c r="D127" s="12" t="s">
        <v>36</v>
      </c>
      <c r="E127" s="18">
        <v>3000</v>
      </c>
      <c r="F127" s="28">
        <f t="shared" si="1"/>
        <v>5.0512008491701712</v>
      </c>
      <c r="G127" s="8">
        <v>593.91817700000001</v>
      </c>
    </row>
    <row r="128" spans="1:7" x14ac:dyDescent="0.2">
      <c r="A128" s="19">
        <v>44769</v>
      </c>
      <c r="B128" s="12" t="s">
        <v>87</v>
      </c>
      <c r="C128" s="12" t="s">
        <v>31</v>
      </c>
      <c r="D128" s="12" t="s">
        <v>8</v>
      </c>
      <c r="E128" s="17">
        <v>1500</v>
      </c>
      <c r="F128" s="28">
        <f t="shared" si="1"/>
        <v>2.5256004245850856</v>
      </c>
      <c r="G128" s="8">
        <v>593.91817700000001</v>
      </c>
    </row>
    <row r="129" spans="1:7" x14ac:dyDescent="0.2">
      <c r="A129" s="32">
        <v>44769</v>
      </c>
      <c r="B129" s="12" t="s">
        <v>59</v>
      </c>
      <c r="C129" s="12" t="s">
        <v>30</v>
      </c>
      <c r="D129" s="12" t="s">
        <v>37</v>
      </c>
      <c r="E129" s="17">
        <v>15000</v>
      </c>
      <c r="F129" s="28">
        <f t="shared" si="1"/>
        <v>25.256004245850853</v>
      </c>
      <c r="G129" s="8">
        <v>593.91817700000001</v>
      </c>
    </row>
    <row r="130" spans="1:7" x14ac:dyDescent="0.2">
      <c r="A130" s="32">
        <v>44769</v>
      </c>
      <c r="B130" s="12" t="s">
        <v>60</v>
      </c>
      <c r="C130" s="12" t="s">
        <v>39</v>
      </c>
      <c r="D130" s="12" t="s">
        <v>37</v>
      </c>
      <c r="E130" s="18">
        <v>220000</v>
      </c>
      <c r="F130" s="28">
        <f t="shared" si="1"/>
        <v>370.42139560581256</v>
      </c>
      <c r="G130" s="8">
        <v>593.91817700000001</v>
      </c>
    </row>
    <row r="131" spans="1:7" x14ac:dyDescent="0.2">
      <c r="A131" s="32">
        <v>44769</v>
      </c>
      <c r="B131" s="12" t="s">
        <v>60</v>
      </c>
      <c r="C131" s="12" t="s">
        <v>39</v>
      </c>
      <c r="D131" s="12" t="s">
        <v>37</v>
      </c>
      <c r="E131" s="17">
        <v>90000</v>
      </c>
      <c r="F131" s="28">
        <f t="shared" si="1"/>
        <v>151.53602547510513</v>
      </c>
      <c r="G131" s="8">
        <v>593.91817700000001</v>
      </c>
    </row>
    <row r="132" spans="1:7" x14ac:dyDescent="0.2">
      <c r="A132" s="30">
        <v>44769</v>
      </c>
      <c r="B132" s="23" t="s">
        <v>88</v>
      </c>
      <c r="C132" s="12" t="s">
        <v>27</v>
      </c>
      <c r="D132" s="12" t="s">
        <v>26</v>
      </c>
      <c r="E132" s="16">
        <v>11700</v>
      </c>
      <c r="F132" s="28">
        <f t="shared" si="1"/>
        <v>19.699683311763668</v>
      </c>
      <c r="G132" s="8">
        <v>593.91817700000001</v>
      </c>
    </row>
    <row r="133" spans="1:7" x14ac:dyDescent="0.2">
      <c r="A133" s="30">
        <v>44770</v>
      </c>
      <c r="B133" s="23" t="s">
        <v>89</v>
      </c>
      <c r="C133" s="12" t="s">
        <v>35</v>
      </c>
      <c r="D133" s="12" t="s">
        <v>26</v>
      </c>
      <c r="E133" s="16">
        <v>200000</v>
      </c>
      <c r="F133" s="28">
        <f t="shared" si="1"/>
        <v>336.74672327801142</v>
      </c>
      <c r="G133" s="8">
        <v>593.91817700000001</v>
      </c>
    </row>
    <row r="134" spans="1:7" x14ac:dyDescent="0.2">
      <c r="A134" s="32">
        <v>44770</v>
      </c>
      <c r="B134" s="12" t="s">
        <v>90</v>
      </c>
      <c r="C134" s="12" t="s">
        <v>38</v>
      </c>
      <c r="D134" s="12" t="s">
        <v>37</v>
      </c>
      <c r="E134" s="17">
        <v>2850</v>
      </c>
      <c r="F134" s="28">
        <f t="shared" si="1"/>
        <v>4.7986408067116626</v>
      </c>
      <c r="G134" s="8">
        <v>593.91817700000001</v>
      </c>
    </row>
    <row r="135" spans="1:7" x14ac:dyDescent="0.2">
      <c r="A135" s="32">
        <v>44770</v>
      </c>
      <c r="B135" s="11" t="s">
        <v>85</v>
      </c>
      <c r="C135" s="12" t="s">
        <v>38</v>
      </c>
      <c r="D135" s="12" t="s">
        <v>37</v>
      </c>
      <c r="E135" s="31">
        <v>2800</v>
      </c>
      <c r="F135" s="28">
        <f t="shared" si="1"/>
        <v>4.7144541258921597</v>
      </c>
      <c r="G135" s="8">
        <v>593.91817700000001</v>
      </c>
    </row>
    <row r="136" spans="1:7" x14ac:dyDescent="0.2">
      <c r="A136" s="30">
        <v>44771</v>
      </c>
      <c r="B136" s="23" t="s">
        <v>91</v>
      </c>
      <c r="C136" s="12" t="s">
        <v>35</v>
      </c>
      <c r="D136" s="12" t="s">
        <v>26</v>
      </c>
      <c r="E136" s="16">
        <v>200000</v>
      </c>
      <c r="F136" s="28">
        <f t="shared" si="1"/>
        <v>336.74672327801142</v>
      </c>
      <c r="G136" s="8">
        <v>593.91817700000001</v>
      </c>
    </row>
    <row r="137" spans="1:7" x14ac:dyDescent="0.2">
      <c r="A137" s="32">
        <v>44771</v>
      </c>
      <c r="B137" s="12" t="s">
        <v>92</v>
      </c>
      <c r="C137" s="12" t="s">
        <v>38</v>
      </c>
      <c r="D137" s="12" t="s">
        <v>37</v>
      </c>
      <c r="E137" s="17">
        <v>2000</v>
      </c>
      <c r="F137" s="28">
        <f t="shared" si="1"/>
        <v>3.3674672327801138</v>
      </c>
      <c r="G137" s="8">
        <v>593.91817700000001</v>
      </c>
    </row>
    <row r="138" spans="1:7" x14ac:dyDescent="0.2">
      <c r="A138" s="32">
        <v>44771</v>
      </c>
      <c r="B138" s="12" t="s">
        <v>40</v>
      </c>
      <c r="C138" s="12" t="s">
        <v>34</v>
      </c>
      <c r="D138" s="12" t="s">
        <v>37</v>
      </c>
      <c r="E138" s="17">
        <v>102000</v>
      </c>
      <c r="F138" s="28">
        <f t="shared" si="1"/>
        <v>171.74082887178582</v>
      </c>
      <c r="G138" s="8">
        <v>593.91817700000001</v>
      </c>
    </row>
    <row r="139" spans="1:7" x14ac:dyDescent="0.2">
      <c r="A139" s="21">
        <v>44773</v>
      </c>
      <c r="B139" s="11" t="s">
        <v>16</v>
      </c>
      <c r="C139" s="12" t="s">
        <v>30</v>
      </c>
      <c r="D139" s="12" t="s">
        <v>7</v>
      </c>
      <c r="E139" s="17">
        <v>53000</v>
      </c>
      <c r="F139" s="28">
        <f t="shared" si="1"/>
        <v>89.237881668673026</v>
      </c>
      <c r="G139" s="8">
        <v>593.91817700000001</v>
      </c>
    </row>
    <row r="140" spans="1:7" x14ac:dyDescent="0.2">
      <c r="A140" s="21">
        <v>44773</v>
      </c>
      <c r="B140" s="11" t="s">
        <v>17</v>
      </c>
      <c r="C140" s="12" t="s">
        <v>30</v>
      </c>
      <c r="D140" s="12" t="s">
        <v>8</v>
      </c>
      <c r="E140" s="17">
        <v>55800</v>
      </c>
      <c r="F140" s="28">
        <f t="shared" si="1"/>
        <v>93.952335794565187</v>
      </c>
      <c r="G140" s="8">
        <v>593.91817700000001</v>
      </c>
    </row>
    <row r="141" spans="1:7" x14ac:dyDescent="0.2">
      <c r="A141" s="21">
        <v>44773</v>
      </c>
      <c r="B141" s="11" t="s">
        <v>18</v>
      </c>
      <c r="C141" s="12" t="s">
        <v>30</v>
      </c>
      <c r="D141" s="12" t="s">
        <v>8</v>
      </c>
      <c r="E141" s="17">
        <v>35500</v>
      </c>
      <c r="F141" s="28">
        <f t="shared" si="1"/>
        <v>59.772543381847022</v>
      </c>
      <c r="G141" s="8">
        <v>593.91817700000001</v>
      </c>
    </row>
    <row r="142" spans="1:7" x14ac:dyDescent="0.2">
      <c r="A142" s="21">
        <v>44773</v>
      </c>
      <c r="B142" s="11" t="s">
        <v>19</v>
      </c>
      <c r="C142" s="12" t="s">
        <v>30</v>
      </c>
      <c r="D142" s="12" t="s">
        <v>26</v>
      </c>
      <c r="E142" s="17">
        <v>23000</v>
      </c>
      <c r="F142" s="28">
        <f t="shared" si="1"/>
        <v>38.725873176971312</v>
      </c>
      <c r="G142" s="8">
        <v>593.91817700000001</v>
      </c>
    </row>
    <row r="143" spans="1:7" x14ac:dyDescent="0.2">
      <c r="A143" s="21">
        <v>44773</v>
      </c>
      <c r="B143" s="11" t="s">
        <v>20</v>
      </c>
      <c r="C143" s="12" t="s">
        <v>30</v>
      </c>
      <c r="D143" s="12" t="s">
        <v>8</v>
      </c>
      <c r="E143" s="17">
        <v>67000</v>
      </c>
      <c r="F143" s="28">
        <f t="shared" si="1"/>
        <v>112.81015229813381</v>
      </c>
      <c r="G143" s="8">
        <v>593.91817700000001</v>
      </c>
    </row>
    <row r="144" spans="1:7" x14ac:dyDescent="0.2">
      <c r="A144" s="21">
        <v>44773</v>
      </c>
      <c r="B144" s="11" t="s">
        <v>21</v>
      </c>
      <c r="C144" s="12" t="s">
        <v>30</v>
      </c>
      <c r="D144" s="12" t="s">
        <v>36</v>
      </c>
      <c r="E144" s="17">
        <v>21000</v>
      </c>
      <c r="F144" s="28">
        <f t="shared" si="1"/>
        <v>35.358405944191198</v>
      </c>
      <c r="G144" s="8">
        <v>593.91817700000001</v>
      </c>
    </row>
    <row r="145" spans="1:7" x14ac:dyDescent="0.2">
      <c r="A145" s="21">
        <v>44773</v>
      </c>
      <c r="B145" s="11" t="s">
        <v>22</v>
      </c>
      <c r="C145" s="12" t="s">
        <v>30</v>
      </c>
      <c r="D145" s="12" t="s">
        <v>9</v>
      </c>
      <c r="E145" s="17">
        <v>78500</v>
      </c>
      <c r="F145" s="28">
        <f t="shared" ref="F145:F146" si="2">E145/G145</f>
        <v>132.17308888661947</v>
      </c>
      <c r="G145" s="8">
        <v>593.91817700000001</v>
      </c>
    </row>
    <row r="146" spans="1:7" ht="13.5" thickBot="1" x14ac:dyDescent="0.25">
      <c r="A146" s="33">
        <v>44773</v>
      </c>
      <c r="B146" s="34" t="s">
        <v>93</v>
      </c>
      <c r="C146" s="24" t="s">
        <v>27</v>
      </c>
      <c r="D146" s="24" t="s">
        <v>26</v>
      </c>
      <c r="E146" s="35">
        <v>20475</v>
      </c>
      <c r="F146" s="29">
        <f t="shared" si="2"/>
        <v>34.474445795586419</v>
      </c>
      <c r="G146" s="8">
        <v>593.91817700000001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Juillet</vt:lpstr>
      <vt:lpstr>TCD Global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2022-08-11T13:39:49Z</cp:lastPrinted>
  <dcterms:created xsi:type="dcterms:W3CDTF">2021-08-05T12:57:39Z</dcterms:created>
  <dcterms:modified xsi:type="dcterms:W3CDTF">2022-08-24T09:45:33Z</dcterms:modified>
</cp:coreProperties>
</file>