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8745"/>
  </bookViews>
  <sheets>
    <sheet name="Recap Fevrier 2020" sheetId="11" r:id="rId1"/>
    <sheet name=" Data Fevrier 2020" sheetId="8" r:id="rId2"/>
  </sheets>
  <definedNames>
    <definedName name="_xlnm._FilterDatabase" localSheetId="1" hidden="1">' Data Fevrier 2020'!$A$1:$G$105</definedName>
  </definedNames>
  <calcPr calcId="152511"/>
  <pivotCaches>
    <pivotCache cacheId="2" r:id="rId3"/>
  </pivotCaches>
</workbook>
</file>

<file path=xl/calcChain.xml><?xml version="1.0" encoding="utf-8"?>
<calcChain xmlns="http://schemas.openxmlformats.org/spreadsheetml/2006/main">
  <c r="F3" i="8" l="1"/>
  <c r="F87" i="8" l="1"/>
  <c r="F88" i="8"/>
  <c r="F4" i="8" l="1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2" i="8"/>
</calcChain>
</file>

<file path=xl/sharedStrings.xml><?xml version="1.0" encoding="utf-8"?>
<sst xmlns="http://schemas.openxmlformats.org/spreadsheetml/2006/main" count="346" uniqueCount="118">
  <si>
    <t xml:space="preserve">Achat de plaques video surveillance </t>
  </si>
  <si>
    <t>Reproduction 135 Kits juridiques</t>
  </si>
  <si>
    <t>Achat de 2kg Banane et 2kg Pomme pour 131 perroquets</t>
  </si>
  <si>
    <t xml:space="preserve">Achat d'arachide de riz et de mais pour 134 perroquets </t>
  </si>
  <si>
    <t>Achat de 2 Bouteilles isotherm, 2 Bouilloires, 2 Triplites triangulaires</t>
  </si>
  <si>
    <t>Acompte 50% Grow Up confection des Gadgets publicitaires</t>
  </si>
  <si>
    <t>Panier repas 6 jours</t>
  </si>
  <si>
    <t>Team Building Formation Agents gendarmerie</t>
  </si>
  <si>
    <t>Achat de 06 kg d'arachide, 01 kg de riz et 01 kg de Mais</t>
  </si>
  <si>
    <t>Frais média operation AIBD 131 Perroquets</t>
  </si>
  <si>
    <t>Frais Autoroute à péage Libération 131 perroquets</t>
  </si>
  <si>
    <t>Achat de 2kg Banane pour 131 perroquets</t>
  </si>
  <si>
    <t>Operation</t>
  </si>
  <si>
    <t>Reglement Facture SONATEL Janvier</t>
  </si>
  <si>
    <t>Reliquat 50% Grow Up confection des Gadgets publicitaires</t>
  </si>
  <si>
    <t>Acompte 50% Man Multiservices confection 250 Guides juridiques</t>
  </si>
  <si>
    <t>Reliquat 50% Man Multiservices confection 250 Guides juridiques</t>
  </si>
  <si>
    <t>Panier repas 5 jours</t>
  </si>
  <si>
    <t>Achat d'un paquet de masque</t>
  </si>
  <si>
    <t>Avance 50% MPS Confection Polo + Tasses + Stylo</t>
  </si>
  <si>
    <t>1 Ordinateur portable DELL Latitude</t>
  </si>
  <si>
    <t>Agios du mois de Fevrier</t>
  </si>
  <si>
    <t>Date</t>
  </si>
  <si>
    <t>Achat de 2 Bouilloire et de Balance cuisine</t>
  </si>
  <si>
    <t>Transport mensuel Février</t>
  </si>
  <si>
    <t>Détails</t>
  </si>
  <si>
    <t>Type de dépenses</t>
  </si>
  <si>
    <t xml:space="preserve">Department </t>
  </si>
  <si>
    <t xml:space="preserve">depenses en CFA </t>
  </si>
  <si>
    <t>depenses en $</t>
  </si>
  <si>
    <t xml:space="preserve">Taux de change $ </t>
  </si>
  <si>
    <t>Telephone</t>
  </si>
  <si>
    <t>Management</t>
  </si>
  <si>
    <t>Office</t>
  </si>
  <si>
    <t>Travel Subsistence</t>
  </si>
  <si>
    <t>Investigation</t>
  </si>
  <si>
    <t>Office Materials</t>
  </si>
  <si>
    <t>Internet</t>
  </si>
  <si>
    <t>Legal</t>
  </si>
  <si>
    <t>Rent &amp; utilities</t>
  </si>
  <si>
    <t>Services</t>
  </si>
  <si>
    <t>Personnel</t>
  </si>
  <si>
    <t>Transfer Fees</t>
  </si>
  <si>
    <t>Trust Building</t>
  </si>
  <si>
    <t>Bank Fees</t>
  </si>
  <si>
    <t>Team Building</t>
  </si>
  <si>
    <t>Transport</t>
  </si>
  <si>
    <t>Jail Visit</t>
  </si>
  <si>
    <t>Bonus</t>
  </si>
  <si>
    <t>Media</t>
  </si>
  <si>
    <t>Prime aux journalistes libération 131 perroquets</t>
  </si>
  <si>
    <t>Lawyer Fees</t>
  </si>
  <si>
    <t>Equipement</t>
  </si>
  <si>
    <t>PMT 21/02 12:34 Amazone Mktp saccoche ordinateur</t>
  </si>
  <si>
    <t xml:space="preserve">Somme de depenses en CFA </t>
  </si>
  <si>
    <t>Étiquettes de colonnes</t>
  </si>
  <si>
    <t>Étiquettes de lignes</t>
  </si>
  <si>
    <t>Total général</t>
  </si>
  <si>
    <t xml:space="preserve">1 Pochette pour lampes de poche </t>
  </si>
  <si>
    <t xml:space="preserve">Acquisition de 144 Lampes torches LED zoomables </t>
  </si>
  <si>
    <t>Frais remboursement achat ordi asus</t>
  </si>
  <si>
    <t>Hébergement une nuité</t>
  </si>
  <si>
    <t xml:space="preserve">Frais Parking </t>
  </si>
  <si>
    <t>Location voiture 2 jours formation Agents</t>
  </si>
  <si>
    <t>Frais Parking Voiture louée</t>
  </si>
  <si>
    <t xml:space="preserve">Frais de Transfert complément budget </t>
  </si>
  <si>
    <t xml:space="preserve">Achat de seddo semaine du 03 au 09 Fevrier personnel </t>
  </si>
  <si>
    <t xml:space="preserve">Frais GAB </t>
  </si>
  <si>
    <t xml:space="preserve">Hébergement 2 nuitées </t>
  </si>
  <si>
    <t>Hébergement une nuitée</t>
  </si>
  <si>
    <t xml:space="preserve">Loyer mois de FEVRIER CNART </t>
  </si>
  <si>
    <t xml:space="preserve">Frais d'entretien et de gardiennage </t>
  </si>
  <si>
    <t xml:space="preserve">Hébergement 4 nuitées </t>
  </si>
  <si>
    <t xml:space="preserve">Trust building </t>
  </si>
  <si>
    <t xml:space="preserve">Jail visit </t>
  </si>
  <si>
    <t xml:space="preserve">Achat de seddo semaine du 10 au 16 Fevrier personnel </t>
  </si>
  <si>
    <t xml:space="preserve">Achat de plomberie sanitaire </t>
  </si>
  <si>
    <t xml:space="preserve">Impression guide juridique </t>
  </si>
  <si>
    <t>Location voiture une journée</t>
  </si>
  <si>
    <t>Achat de carburant</t>
  </si>
  <si>
    <t xml:space="preserve">Recharge carte Rapido </t>
  </si>
  <si>
    <t>Reliquat honoraire Avocat Audit juridique et fiscal</t>
  </si>
  <si>
    <t xml:space="preserve">Achat de seddo semaine du 17 au 23 Fevrier personnel </t>
  </si>
  <si>
    <t xml:space="preserve">Team Building  </t>
  </si>
  <si>
    <t xml:space="preserve">Achat de robinet </t>
  </si>
  <si>
    <t xml:space="preserve">Team building repas acheté pour interview </t>
  </si>
  <si>
    <t xml:space="preserve">Frais de modification plafond compte </t>
  </si>
  <si>
    <t xml:space="preserve">Reglement cotisation sociale annuelle </t>
  </si>
  <si>
    <t xml:space="preserve">Achat de 2 cartouches HP 17A 2 Paquets chemises cartonnées </t>
  </si>
  <si>
    <t xml:space="preserve">Achat de disqque dur externe 2 To Toshiba USB 3,0 </t>
  </si>
  <si>
    <t xml:space="preserve">Achat de seddo </t>
  </si>
  <si>
    <t>Achat de lessive</t>
  </si>
  <si>
    <t xml:space="preserve">Prime de satisfaction opération Lieutenant et Adjudant </t>
  </si>
  <si>
    <t>Achat de sac 5,11 tactial et de sac transport bagage Roller</t>
  </si>
  <si>
    <t>Hébergement 3 nuitées</t>
  </si>
  <si>
    <t xml:space="preserve">Achat de seddo semaine du 24 au 29 Fevrier personnel </t>
  </si>
  <si>
    <t xml:space="preserve">Achat de 2 sacs protection PC </t>
  </si>
  <si>
    <t xml:space="preserve">Frais de transfert wari budget supplémentaire </t>
  </si>
  <si>
    <t xml:space="preserve">3 Micro USB Chargeur Samsung </t>
  </si>
  <si>
    <t>5 Cables Micro USB</t>
  </si>
  <si>
    <t xml:space="preserve"> Saccoches ordinateur</t>
  </si>
  <si>
    <t xml:space="preserve">1 Livre juriste Théorie générale du Proces </t>
  </si>
  <si>
    <t>50 Madaka Etui pistolet</t>
  </si>
  <si>
    <t xml:space="preserve">1 Ordinateur portable Asus Vivobook </t>
  </si>
  <si>
    <t xml:space="preserve">PMT 19/02 12:17 SARL VAD mini camera </t>
  </si>
  <si>
    <t xml:space="preserve">Bouton de chemise mini-camera </t>
  </si>
  <si>
    <t>19 Mini-jumelles</t>
  </si>
  <si>
    <t xml:space="preserve">10 Lampes de poche </t>
  </si>
  <si>
    <t xml:space="preserve">Acquisition de 3 Téléphone Samsung Galaxy A10S </t>
  </si>
  <si>
    <t xml:space="preserve">Rechargement credit woyofal SENELEC </t>
  </si>
  <si>
    <t>Achat de 10 bouteilles d'eau Casamancaise et 2 pack d'eau kirene</t>
  </si>
  <si>
    <t xml:space="preserve">Achat de crédit  </t>
  </si>
  <si>
    <t xml:space="preserve">Panier repas 5 jours </t>
  </si>
  <si>
    <t xml:space="preserve">Hebrgement Auberge </t>
  </si>
  <si>
    <t>Panier repas 04 jours</t>
  </si>
  <si>
    <t xml:space="preserve">Frais de Transfert wari complément budget </t>
  </si>
  <si>
    <t xml:space="preserve">Team building repas acheté pour recrutement </t>
  </si>
  <si>
    <t xml:space="preserve">Hebrgement Hotel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</si>
</sst>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43" formatCode="_-* #,##0.00\ _€_-;\-* #,##0.00\ _€_-;_-* &quot;-&quot;??\ _€_-;_-@_-"/>
    <numFmt numFmtId="165" formatCode="_-* #,##0\ _€_-;\-* #,##0\ _€_-;_-* &quot;-&quot;??\ _€_-;_-@_-"/>
    <numFmt numFmtId="167" formatCode="#,##0.00\ _€"/>
    <numFmt numFmtId="168" formatCode="_-* #,##0.000\ _€_-;\-* #,##0.000\ _€_-;_-* &quot;-&quot;???\ _€_-;_-@_-"/>
    <numFmt numFmtId="169" formatCode="#,##0\ _€"/>
    <numFmt numFmtId="179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horizontal="center" vertical="center"/>
    </xf>
    <xf numFmtId="43" fontId="3" fillId="3" borderId="1" xfId="1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/>
    <xf numFmtId="0" fontId="2" fillId="2" borderId="1" xfId="0" applyFont="1" applyFill="1" applyBorder="1"/>
    <xf numFmtId="0" fontId="4" fillId="2" borderId="1" xfId="0" applyFont="1" applyFill="1" applyBorder="1" applyAlignment="1">
      <alignment horizontal="left" readingOrder="1"/>
    </xf>
    <xf numFmtId="0" fontId="4" fillId="2" borderId="1" xfId="0" applyFont="1" applyFill="1" applyBorder="1" applyAlignment="1">
      <alignment horizontal="left"/>
    </xf>
    <xf numFmtId="41" fontId="2" fillId="2" borderId="1" xfId="1" applyNumberFormat="1" applyFont="1" applyFill="1" applyBorder="1" applyAlignment="1">
      <alignment horizontal="center"/>
    </xf>
    <xf numFmtId="167" fontId="4" fillId="2" borderId="1" xfId="1" applyNumberFormat="1" applyFont="1" applyFill="1" applyBorder="1" applyAlignment="1">
      <alignment horizontal="center" vertical="center"/>
    </xf>
    <xf numFmtId="168" fontId="5" fillId="0" borderId="1" xfId="0" applyNumberFormat="1" applyFont="1" applyBorder="1" applyAlignment="1">
      <alignment vertical="top" wrapText="1"/>
    </xf>
    <xf numFmtId="0" fontId="2" fillId="2" borderId="0" xfId="0" applyFont="1" applyFill="1"/>
    <xf numFmtId="0" fontId="4" fillId="0" borderId="1" xfId="0" applyFont="1" applyBorder="1"/>
    <xf numFmtId="0" fontId="4" fillId="2" borderId="1" xfId="0" applyFont="1" applyFill="1" applyBorder="1"/>
    <xf numFmtId="41" fontId="2" fillId="2" borderId="1" xfId="1" applyNumberFormat="1" applyFont="1" applyFill="1" applyBorder="1"/>
    <xf numFmtId="0" fontId="0" fillId="0" borderId="0" xfId="0" pivotButton="1"/>
    <xf numFmtId="0" fontId="0" fillId="0" borderId="2" xfId="0" pivotButton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169" fontId="0" fillId="0" borderId="2" xfId="0" applyNumberFormat="1" applyBorder="1" applyAlignment="1">
      <alignment horizontal="center" vertical="center" wrapText="1"/>
    </xf>
    <xf numFmtId="41" fontId="4" fillId="2" borderId="1" xfId="1" applyNumberFormat="1" applyFont="1" applyFill="1" applyBorder="1"/>
    <xf numFmtId="41" fontId="4" fillId="2" borderId="1" xfId="1" applyNumberFormat="1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left"/>
    </xf>
  </cellXfs>
  <cellStyles count="6">
    <cellStyle name="Comma 3" xfId="2"/>
    <cellStyle name="Comma 3 2" xfId="5"/>
    <cellStyle name="Milliers" xfId="1" builtinId="3"/>
    <cellStyle name="Milliers 2" xfId="4"/>
    <cellStyle name="Normal" xfId="0" builtinId="0"/>
    <cellStyle name="Normal 2" xfId="3"/>
  </cellStyles>
  <dxfs count="16"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numFmt numFmtId="169" formatCode="#,##0\ _€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agle%20S&#233;n&#233;gal%20Rapport%20Financier%20Fevrier%202020%201.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972.595930555559" createdVersion="5" refreshedVersion="6" minRefreshableVersion="3" recordCount="128">
  <cacheSource type="worksheet">
    <worksheetSource ref="A1:I129" sheet="Data Fevrier" r:id="rId2"/>
  </cacheSource>
  <cacheFields count="9">
    <cacheField name="Date" numFmtId="14">
      <sharedItems containsSemiMixedTypes="0" containsNonDate="0" containsDate="1" containsString="0" minDate="2020-02-01T00:00:00" maxDate="2020-03-01T00:00:00"/>
    </cacheField>
    <cacheField name="Détails" numFmtId="0">
      <sharedItems/>
    </cacheField>
    <cacheField name="Type de dépenses" numFmtId="0">
      <sharedItems count="15">
        <s v="Travel Subsistence"/>
        <s v="Transport"/>
        <s v="Personnel"/>
        <s v="Transfer Fees"/>
        <s v="Telephone"/>
        <s v="Office Materials"/>
        <s v="Bank Fees"/>
        <s v="Rent &amp; utilities"/>
        <s v="Services"/>
        <s v="Jail Visit"/>
        <s v="Bonus"/>
        <s v="Internet"/>
        <s v="Trust Building"/>
        <s v="Lawyer Fees"/>
        <s v="Equipement"/>
      </sharedItems>
    </cacheField>
    <cacheField name="Department " numFmtId="0">
      <sharedItems count="7">
        <s v="Investigation"/>
        <s v="Management"/>
        <s v="Office"/>
        <s v="Legal"/>
        <s v="Team Building"/>
        <s v="Operation"/>
        <s v="Media"/>
      </sharedItems>
    </cacheField>
    <cacheField name="depenses en CFA " numFmtId="41">
      <sharedItems containsSemiMixedTypes="0" containsString="0" containsNumber="1" containsInteger="1" minValue="-150000" maxValue="952450"/>
    </cacheField>
    <cacheField name="depenses en $" numFmtId="167">
      <sharedItems containsSemiMixedTypes="0" containsString="0" containsNumber="1" minValue="-254.24570553578781" maxValue="1614.3754815837406"/>
    </cacheField>
    <cacheField name="Taux de change $ " numFmtId="168">
      <sharedItems containsSemiMixedTypes="0" containsString="0" containsNumber="1" minValue="589.98046666666664" maxValue="589.98046666666664"/>
    </cacheField>
    <cacheField name="nom" numFmtId="0">
      <sharedItems/>
    </cacheField>
    <cacheField name="don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8">
  <r>
    <d v="2020-02-01T00:00:00"/>
    <s v="Hébergement une nuitée Auberge Sadio Facture N°25"/>
    <x v="0"/>
    <x v="0"/>
    <n v="10000"/>
    <n v="16.949713702385854"/>
    <n v="589.98046666666664"/>
    <s v="E18"/>
    <s v="Wildcat"/>
  </r>
  <r>
    <d v="2020-02-01T00:00:00"/>
    <s v="Panier repas 6 jours"/>
    <x v="0"/>
    <x v="0"/>
    <n v="24000"/>
    <n v="40.679312885726048"/>
    <n v="589.98046666666664"/>
    <s v="E18"/>
    <s v="Wildcat"/>
  </r>
  <r>
    <d v="2020-02-01T00:00:00"/>
    <s v="Frais Parking AIBD"/>
    <x v="1"/>
    <x v="1"/>
    <n v="3750"/>
    <n v="6.3561426383946955"/>
    <n v="589.98046666666664"/>
    <s v="Maktar"/>
    <s v="Wildcat"/>
  </r>
  <r>
    <d v="2020-02-01T00:00:00"/>
    <s v="Location voiture coordonatrice 2 jours formation Agents AIBD Facture N°3783"/>
    <x v="1"/>
    <x v="1"/>
    <n v="80000"/>
    <n v="135.59770961908683"/>
    <n v="589.98046666666664"/>
    <s v="Cécile "/>
    <s v="Wildcat"/>
  </r>
  <r>
    <d v="2020-02-01T00:00:00"/>
    <s v="Remboursement avance Latyr Janvier 2020"/>
    <x v="2"/>
    <x v="2"/>
    <n v="-150000"/>
    <n v="-254.24570553578781"/>
    <n v="589.98046666666664"/>
    <s v="Latyr"/>
    <s v="Wildcat"/>
  </r>
  <r>
    <d v="2020-02-01T00:00:00"/>
    <s v="Remboursement avance Marie Janvier 2020"/>
    <x v="2"/>
    <x v="2"/>
    <n v="-37500"/>
    <n v="-63.561426383946952"/>
    <n v="589.98046666666664"/>
    <s v="Marie"/>
    <s v="Wildcat"/>
  </r>
  <r>
    <d v="2020-02-01T00:00:00"/>
    <s v="Remboursement avance Latyr Février 2020"/>
    <x v="2"/>
    <x v="2"/>
    <n v="-50000"/>
    <n v="-84.748568511929264"/>
    <n v="589.98046666666664"/>
    <s v="Latyr"/>
    <s v="Wildcat"/>
  </r>
  <r>
    <d v="2020-02-01T00:00:00"/>
    <s v="Remboursement avance Marie février 2020"/>
    <x v="2"/>
    <x v="2"/>
    <n v="-25000"/>
    <n v="-42.374284255964632"/>
    <n v="589.98046666666664"/>
    <s v="Marie"/>
    <s v="Wildcat"/>
  </r>
  <r>
    <d v="2020-02-02T00:00:00"/>
    <s v="Frais Parking Voiture coordonatrice"/>
    <x v="1"/>
    <x v="1"/>
    <n v="4500"/>
    <n v="7.6273711660736341"/>
    <n v="589.98046666666664"/>
    <s v="Cécile "/>
    <s v="Wildcat"/>
  </r>
  <r>
    <d v="2020-02-03T00:00:00"/>
    <s v="Frais de Transfert complément budget E18"/>
    <x v="3"/>
    <x v="2"/>
    <n v="3000"/>
    <n v="5.0849141107157561"/>
    <n v="589.98046666666664"/>
    <s v="E18"/>
    <s v="Wildcat"/>
  </r>
  <r>
    <d v="2020-02-03T00:00:00"/>
    <s v="Achat de seddo semaine du 03 au 09 Fevrier personnel Eagle Sénégal"/>
    <x v="4"/>
    <x v="2"/>
    <n v="55000"/>
    <n v="93.223425363122189"/>
    <n v="589.98046666666664"/>
    <s v="Maktar"/>
    <s v="Wildcat"/>
  </r>
  <r>
    <d v="2020-02-03T00:00:00"/>
    <s v="Prêt accordé à E12"/>
    <x v="2"/>
    <x v="0"/>
    <n v="40000"/>
    <n v="67.798854809543414"/>
    <n v="589.98046666666664"/>
    <s v="E12"/>
    <s v="Wildcat"/>
  </r>
  <r>
    <d v="2020-02-03T00:00:00"/>
    <s v="Achat de 2 Bouteilles isotherm, 2 Bouilloires, 2 Triplites triangulaires"/>
    <x v="5"/>
    <x v="2"/>
    <n v="42150"/>
    <n v="71.443043255556375"/>
    <n v="589.98046666666664"/>
    <s v="SGBS"/>
    <s v="Wildcat"/>
  </r>
  <r>
    <d v="2020-02-03T00:00:00"/>
    <s v="Frais GAB GIM0102"/>
    <x v="6"/>
    <x v="2"/>
    <n v="500"/>
    <n v="0.84748568511929268"/>
    <n v="589.98046666666664"/>
    <s v="SGBS"/>
    <s v="Wildcat"/>
  </r>
  <r>
    <d v="2020-02-04T00:00:00"/>
    <s v="Hébergement 2 nuitées Complexe NICO Facture N°181"/>
    <x v="0"/>
    <x v="0"/>
    <n v="28000"/>
    <n v="47.45919836668039"/>
    <n v="589.98046666666664"/>
    <s v="E18"/>
    <s v="Wildcat"/>
  </r>
  <r>
    <d v="2020-02-05T00:00:00"/>
    <s v="Achat de plaques video surveillance "/>
    <x v="5"/>
    <x v="2"/>
    <n v="27000"/>
    <n v="45.764226996441806"/>
    <n v="589.98046666666664"/>
    <s v="Maktar"/>
    <s v="Wildcat"/>
  </r>
  <r>
    <d v="2020-02-06T00:00:00"/>
    <s v="Hébergement une nuitée Auberge Sadio Facture N°32"/>
    <x v="0"/>
    <x v="0"/>
    <n v="45000"/>
    <n v="76.273711660736339"/>
    <n v="589.98046666666664"/>
    <s v="E18"/>
    <s v="Wildcat"/>
  </r>
  <r>
    <d v="2020-02-06T00:00:00"/>
    <s v="Paiement une semaine de congé travaillé"/>
    <x v="2"/>
    <x v="2"/>
    <n v="25000"/>
    <n v="42.374284255964632"/>
    <n v="589.98046666666664"/>
    <s v="Marie"/>
    <s v="Wildcat"/>
  </r>
  <r>
    <d v="2020-02-06T00:00:00"/>
    <s v="Frais de Transfert complément budget E18"/>
    <x v="3"/>
    <x v="2"/>
    <n v="3600"/>
    <n v="6.1018969328589074"/>
    <n v="589.98046666666664"/>
    <s v="E18"/>
    <s v="Wildcat"/>
  </r>
  <r>
    <d v="2020-02-06T00:00:00"/>
    <s v="Frais de Transfert complément budget E18"/>
    <x v="3"/>
    <x v="2"/>
    <n v="3500"/>
    <n v="5.9323997958350487"/>
    <n v="589.98046666666664"/>
    <s v="E18"/>
    <s v="Wildcat"/>
  </r>
  <r>
    <d v="2020-02-07T00:00:00"/>
    <s v="Achat de 2 Bouilloire et de Balance cuisine"/>
    <x v="5"/>
    <x v="2"/>
    <n v="50670"/>
    <n v="85.884199329989116"/>
    <n v="589.98046666666664"/>
    <s v="SGBS"/>
    <s v="Wildcat"/>
  </r>
  <r>
    <d v="2020-02-07T00:00:00"/>
    <s v="Loyer mois de FEVRIER CNART Assurance facture N°02/2020"/>
    <x v="7"/>
    <x v="2"/>
    <n v="350000"/>
    <n v="593.23997958350492"/>
    <n v="589.98046666666664"/>
    <s v="SGBS"/>
    <s v="Wildcat"/>
  </r>
  <r>
    <d v="2020-02-07T00:00:00"/>
    <s v="Frais d'entretien et de gardiennage FEVRIER CNART Assurance facture N°02/2020"/>
    <x v="8"/>
    <x v="2"/>
    <n v="100000"/>
    <n v="169.49713702385853"/>
    <n v="589.98046666666664"/>
    <s v="SGBS"/>
    <s v="Wildcat"/>
  </r>
  <r>
    <d v="2020-02-07T00:00:00"/>
    <s v="Règlement Impot VRS Maktar JANVIER"/>
    <x v="2"/>
    <x v="1"/>
    <n v="77436"/>
    <n v="131.25180302579508"/>
    <n v="589.98046666666664"/>
    <s v="SGBS"/>
    <s v="Wildcat"/>
  </r>
  <r>
    <d v="2020-02-07T00:00:00"/>
    <s v="Règlement Impot VRS Bassirou JANVIER"/>
    <x v="2"/>
    <x v="3"/>
    <n v="5517"/>
    <n v="9.3511570496062753"/>
    <n v="589.98046666666664"/>
    <s v="SGBS"/>
    <s v="Wildcat"/>
  </r>
  <r>
    <d v="2020-02-07T00:00:00"/>
    <s v="Règlement Impot VRS Sekou JANVIER"/>
    <x v="2"/>
    <x v="3"/>
    <n v="5517"/>
    <n v="9.3511570496062753"/>
    <n v="589.98046666666664"/>
    <s v="SGBS"/>
    <s v="Wildcat"/>
  </r>
  <r>
    <d v="2020-02-07T00:00:00"/>
    <s v="Règlement Impot VRS E12 JANVIER"/>
    <x v="2"/>
    <x v="0"/>
    <n v="15146"/>
    <n v="25.672036373633613"/>
    <n v="589.98046666666664"/>
    <s v="SGBS"/>
    <s v="Wildcat"/>
  </r>
  <r>
    <d v="2020-02-07T00:00:00"/>
    <s v="Règlement Impot VRS Latyr JANVIER"/>
    <x v="2"/>
    <x v="2"/>
    <n v="5517"/>
    <n v="9.3511570496062753"/>
    <n v="589.98046666666664"/>
    <s v="SGBS"/>
    <s v="Wildcat"/>
  </r>
  <r>
    <d v="2020-02-07T00:00:00"/>
    <s v="Règlement Impot BRS Sima JANVIER"/>
    <x v="2"/>
    <x v="3"/>
    <n v="10527"/>
    <n v="17.842963614501588"/>
    <n v="589.98046666666664"/>
    <s v="SGBS"/>
    <s v="Wildcat"/>
  </r>
  <r>
    <d v="2020-02-07T00:00:00"/>
    <s v="Règlement Impot BRS Marie JANVIER"/>
    <x v="2"/>
    <x v="2"/>
    <n v="5263"/>
    <n v="8.9206343215656752"/>
    <n v="589.98046666666664"/>
    <s v="SGBS"/>
    <s v="Wildcat"/>
  </r>
  <r>
    <d v="2020-02-07T00:00:00"/>
    <s v="Règlement Impot BRS E17 JANVIER"/>
    <x v="2"/>
    <x v="0"/>
    <n v="5263"/>
    <n v="8.9206343215656752"/>
    <n v="589.98046666666664"/>
    <s v="SGBS"/>
    <s v="Wildcat"/>
  </r>
  <r>
    <d v="2020-02-07T00:00:00"/>
    <s v="Règlement Impot BRS E18 JANVIER"/>
    <x v="2"/>
    <x v="0"/>
    <n v="5263"/>
    <n v="8.9206343215656752"/>
    <n v="589.98046666666664"/>
    <s v="SGBS"/>
    <s v="Wildcat"/>
  </r>
  <r>
    <d v="2020-02-07T00:00:00"/>
    <s v="Reproduction 135 Kits juridiques"/>
    <x v="2"/>
    <x v="1"/>
    <n v="129225"/>
    <n v="219.03267531908119"/>
    <n v="589.98046666666664"/>
    <s v="Sekou"/>
    <s v="Wildcat"/>
  </r>
  <r>
    <d v="2020-02-08T00:00:00"/>
    <s v="Hébergement 4 nuitées Auberge MACHA ALLAH Facture N°46"/>
    <x v="2"/>
    <x v="3"/>
    <n v="60000"/>
    <n v="101.69828221431513"/>
    <n v="589.98046666666664"/>
    <s v="E18"/>
    <s v="Wildcat"/>
  </r>
  <r>
    <d v="2020-02-08T00:00:00"/>
    <s v="Panier repas 6 jours"/>
    <x v="2"/>
    <x v="3"/>
    <n v="24000"/>
    <n v="40.679312885726048"/>
    <n v="589.98046666666664"/>
    <s v="E18"/>
    <s v="Wildcat"/>
  </r>
  <r>
    <d v="2020-02-08T00:00:00"/>
    <s v="Trust building enquete"/>
    <x v="2"/>
    <x v="2"/>
    <n v="15000"/>
    <n v="25.424570553578782"/>
    <n v="589.98046666666664"/>
    <s v="E18"/>
    <s v="Wildcat"/>
  </r>
  <r>
    <d v="2020-02-08T00:00:00"/>
    <s v="Achat d'arachide de riz et de mais pour 134 perroquets "/>
    <x v="2"/>
    <x v="0"/>
    <n v="5800"/>
    <n v="9.8308339473837947"/>
    <n v="589.98046666666664"/>
    <s v="Sima"/>
    <s v="Wildcat"/>
  </r>
  <r>
    <d v="2020-02-10T00:00:00"/>
    <s v="Acompte 50% Grow Up confection des Gadgets publicitaires"/>
    <x v="2"/>
    <x v="4"/>
    <n v="221250"/>
    <n v="375.01241566528699"/>
    <n v="589.98046666666664"/>
    <s v="SGBS"/>
    <s v="Wildcat"/>
  </r>
  <r>
    <d v="2020-02-10T00:00:00"/>
    <s v="Jail visit soir"/>
    <x v="9"/>
    <x v="5"/>
    <n v="1900"/>
    <n v="3.220445603453312"/>
    <n v="589.98046666666664"/>
    <s v="Sekou"/>
    <s v="Wildcat"/>
  </r>
  <r>
    <d v="2020-02-10T00:00:00"/>
    <s v="Achat de seddo semaine du 10 au 16 Fevrier personnel Eagle Sénégal"/>
    <x v="4"/>
    <x v="2"/>
    <n v="33000"/>
    <n v="55.934055217873315"/>
    <n v="589.98046666666664"/>
    <s v="Latyr"/>
    <s v="Wildcat"/>
  </r>
  <r>
    <d v="2020-02-10T00:00:00"/>
    <s v="Achat de 2kg Banane et 2kg Pomme pour 131 perroquets"/>
    <x v="5"/>
    <x v="2"/>
    <n v="4000"/>
    <n v="6.7798854809543414"/>
    <n v="589.98046666666664"/>
    <s v="Sima"/>
    <s v="Wildcat"/>
  </r>
  <r>
    <d v="2020-02-11T00:00:00"/>
    <s v="Frais média operation AIBD 131 Perroquets"/>
    <x v="10"/>
    <x v="6"/>
    <n v="309000"/>
    <n v="523.74615340372293"/>
    <n v="589.98046666666664"/>
    <s v="SGBS"/>
    <s v="Wildcat"/>
  </r>
  <r>
    <d v="2020-02-11T00:00:00"/>
    <s v="Team Building Formation Agents gendarmerie"/>
    <x v="2"/>
    <x v="4"/>
    <n v="47875"/>
    <n v="81.146754350172273"/>
    <n v="589.98046666666664"/>
    <s v="Sima"/>
    <s v="Wildcat"/>
  </r>
  <r>
    <d v="2020-02-11T00:00:00"/>
    <s v="Achat de 06 kg d'arachide, 01 kg de riz et 01 kg de Mais"/>
    <x v="5"/>
    <x v="2"/>
    <n v="5450"/>
    <n v="9.2375939678002901"/>
    <n v="589.98046666666664"/>
    <s v="Sima"/>
    <s v="Wildcat"/>
  </r>
  <r>
    <d v="2020-02-12T00:00:00"/>
    <s v="Achat de plomberie sanitaire (robinet) Facture N°536 Quincaillerie Keur Khadim Rassoul"/>
    <x v="5"/>
    <x v="2"/>
    <n v="33500"/>
    <n v="56.78154090299261"/>
    <n v="589.98046666666664"/>
    <s v="E12"/>
    <s v="Wildcat"/>
  </r>
  <r>
    <d v="2020-02-12T00:00:00"/>
    <s v="Impression guide juridique facture N°557"/>
    <x v="5"/>
    <x v="2"/>
    <n v="4500"/>
    <n v="7.6273711660736341"/>
    <n v="589.98046666666664"/>
    <s v="E16"/>
    <s v="Wildcat"/>
  </r>
  <r>
    <d v="2020-02-13T00:00:00"/>
    <s v="Location voiture coordonatrice 1 jour pour relaché 131 perroquets Facture N°3786"/>
    <x v="1"/>
    <x v="1"/>
    <n v="40000"/>
    <n v="67.798854809543414"/>
    <n v="589.98046666666664"/>
    <s v="Cécile "/>
    <s v="Wildcat"/>
  </r>
  <r>
    <d v="2020-02-13T00:00:00"/>
    <s v="Reglement Facture SONATEL Janvier"/>
    <x v="11"/>
    <x v="2"/>
    <n v="30300"/>
    <n v="51.357632518229138"/>
    <n v="589.98046666666664"/>
    <s v="Maktar"/>
    <s v="Wildcat"/>
  </r>
  <r>
    <d v="2020-02-13T00:00:00"/>
    <s v="Achat de carburant pour voiture coordonatrice et 2 voitures DEEF Liberation 131 perroquets Facture N°44076"/>
    <x v="1"/>
    <x v="1"/>
    <n v="76740"/>
    <n v="130.07210295210905"/>
    <n v="589.98046666666664"/>
    <s v="Bassirou"/>
    <s v="Wildcat"/>
  </r>
  <r>
    <d v="2020-02-13T00:00:00"/>
    <s v="Recharge carte Rapido voiture coordonatrice"/>
    <x v="1"/>
    <x v="1"/>
    <n v="20000"/>
    <n v="33.899427404771707"/>
    <n v="589.98046666666664"/>
    <s v="Bassirou"/>
    <s v="Wildcat"/>
  </r>
  <r>
    <d v="2020-02-13T00:00:00"/>
    <s v="Prime aux journalistes libération 131 perroquets"/>
    <x v="10"/>
    <x v="6"/>
    <n v="50000"/>
    <n v="84.748568511929264"/>
    <n v="589.98046666666664"/>
    <s v="Bassirou"/>
    <s v="Wildcat"/>
  </r>
  <r>
    <d v="2020-02-13T00:00:00"/>
    <s v="Frais Autoroute à péage Libération 131 perroquets"/>
    <x v="1"/>
    <x v="1"/>
    <n v="8300"/>
    <n v="14.068262372980259"/>
    <n v="589.98046666666664"/>
    <s v="Bassirou"/>
    <s v="Wildcat"/>
  </r>
  <r>
    <d v="2020-02-13T00:00:00"/>
    <s v="Achat de 2kg Banane pour 131 perroquets"/>
    <x v="5"/>
    <x v="2"/>
    <n v="1700"/>
    <n v="2.881451329405595"/>
    <n v="589.98046666666664"/>
    <s v="Bassirou"/>
    <s v="Wildcat"/>
  </r>
  <r>
    <d v="2020-02-13T00:00:00"/>
    <s v="Trust building enquete"/>
    <x v="12"/>
    <x v="0"/>
    <n v="1000"/>
    <n v="1.6949713702385854"/>
    <n v="589.98046666666664"/>
    <s v="E12"/>
    <s v="Wildcat"/>
  </r>
  <r>
    <d v="2020-02-14T00:00:00"/>
    <s v="Reliquat 50% Grow Up confection des Gadgets publicitaires"/>
    <x v="2"/>
    <x v="4"/>
    <n v="221250"/>
    <n v="375.01241566528699"/>
    <n v="589.98046666666664"/>
    <s v="SGBS"/>
    <s v="Wildcat"/>
  </r>
  <r>
    <d v="2020-02-14T00:00:00"/>
    <s v="Reliquat honoraire Me MBOUP Audit juridique et fiscal"/>
    <x v="13"/>
    <x v="3"/>
    <n v="400000"/>
    <n v="677.98854809543411"/>
    <n v="589.98046666666664"/>
    <s v="SGBS"/>
    <s v="Wildcat"/>
  </r>
  <r>
    <d v="2020-02-14T00:00:00"/>
    <s v="Trust building enquete"/>
    <x v="12"/>
    <x v="0"/>
    <n v="1000"/>
    <n v="1.6949713702385854"/>
    <n v="589.98046666666664"/>
    <s v="E12"/>
    <s v="Wildcat"/>
  </r>
  <r>
    <d v="2020-02-17T00:00:00"/>
    <s v="Achat de seddo semaine du 17 au 23 Fevrier personnel Eagle Sénégal"/>
    <x v="4"/>
    <x v="2"/>
    <n v="57000"/>
    <n v="96.61336810359937"/>
    <n v="589.98046666666664"/>
    <s v="Latyr"/>
    <s v="Wildcat"/>
  </r>
  <r>
    <d v="2020-02-17T00:00:00"/>
    <s v="Team Building  Anniversaire Bassirou Facture N°46"/>
    <x v="2"/>
    <x v="4"/>
    <n v="34500"/>
    <n v="58.476512273231194"/>
    <n v="589.98046666666664"/>
    <s v="E12"/>
    <s v="Wildcat"/>
  </r>
  <r>
    <d v="2020-02-17T00:00:00"/>
    <s v="Achat de robinet pour cuisine Facture N°492"/>
    <x v="5"/>
    <x v="2"/>
    <n v="20000"/>
    <n v="33.899427404771707"/>
    <n v="589.98046666666664"/>
    <s v="Latyr"/>
    <s v="Wildcat"/>
  </r>
  <r>
    <d v="2020-02-18T00:00:00"/>
    <s v="Team building repas acheté pour interview avec journalistes  de iRadio"/>
    <x v="2"/>
    <x v="4"/>
    <n v="2000"/>
    <n v="3.3899427404771707"/>
    <n v="589.98046666666664"/>
    <s v="Maktar"/>
    <s v="Wildcat"/>
  </r>
  <r>
    <d v="2020-02-18T00:00:00"/>
    <s v="Acompte 50% Man Multiservices confection 250 Guides juridiques"/>
    <x v="2"/>
    <x v="4"/>
    <n v="312500"/>
    <n v="529.67855319955788"/>
    <n v="589.98046666666664"/>
    <s v="SGBS"/>
    <s v="Wildcat"/>
  </r>
  <r>
    <d v="2020-02-18T00:00:00"/>
    <s v="Frais de modification plafond compte Eagle Sénégal"/>
    <x v="6"/>
    <x v="2"/>
    <n v="11700"/>
    <n v="19.83116503179145"/>
    <n v="589.98046666666664"/>
    <s v="SGBS"/>
    <s v="Wildcat"/>
  </r>
  <r>
    <d v="2020-02-19T00:00:00"/>
    <s v="Reglement cotisation sociale annuelle Cécile"/>
    <x v="2"/>
    <x v="1"/>
    <n v="952450"/>
    <n v="1614.3754815837406"/>
    <n v="589.98046666666664"/>
    <s v="SGBS"/>
    <s v="Wildcat"/>
  </r>
  <r>
    <d v="2020-02-19T00:00:00"/>
    <s v="Achat de 2 cartouches HP 17A 2 Paquets chemises cartonnées et plastiques 5 blancos 5 postiches Facture N°392"/>
    <x v="5"/>
    <x v="2"/>
    <n v="104500"/>
    <n v="177.12450818993216"/>
    <n v="589.98046666666664"/>
    <s v="Latyr"/>
    <s v="Wildcat"/>
  </r>
  <r>
    <d v="2020-02-20T00:00:00"/>
    <s v="Achat de disqque dur externe 2 To Toshiba USB 3,0 Thiam Mutiservices Facture N°165"/>
    <x v="14"/>
    <x v="2"/>
    <n v="80000"/>
    <n v="135.59770961908683"/>
    <n v="589.98046666666664"/>
    <s v="E16"/>
    <s v="Wildcat"/>
  </r>
  <r>
    <d v="2020-02-20T00:00:00"/>
    <s v="Achat de seddo enquete"/>
    <x v="4"/>
    <x v="0"/>
    <n v="3000"/>
    <n v="5.0849141107157561"/>
    <n v="589.98046666666664"/>
    <s v="E18"/>
    <s v="Wildcat"/>
  </r>
  <r>
    <d v="2020-02-20T00:00:00"/>
    <s v="Achat de lessive Superette Le Metro Isra"/>
    <x v="5"/>
    <x v="2"/>
    <n v="6500"/>
    <n v="11.017313906550806"/>
    <n v="589.98046666666664"/>
    <s v="Marie"/>
    <s v="Wildcat"/>
  </r>
  <r>
    <d v="2020-02-20T00:00:00"/>
    <s v="Frais de Transfert wari complément budget enquete E12"/>
    <x v="3"/>
    <x v="2"/>
    <n v="3000"/>
    <n v="5.0849141107157561"/>
    <n v="589.98046666666664"/>
    <s v="E12"/>
    <s v="Wildcat"/>
  </r>
  <r>
    <d v="2020-02-20T00:00:00"/>
    <s v="Frais de Transfert wari complément budget enquete E18"/>
    <x v="3"/>
    <x v="2"/>
    <n v="1800"/>
    <n v="3.0509484664294537"/>
    <n v="589.98046666666664"/>
    <s v="E18"/>
    <s v="Wildcat"/>
  </r>
  <r>
    <d v="2020-02-20T00:00:00"/>
    <s v="Prime de satisfaction opération Lieutenant Boucar Seck et Adjudant Mouusa Tine "/>
    <x v="10"/>
    <x v="5"/>
    <n v="70000"/>
    <n v="118.64799591670098"/>
    <n v="589.98046666666664"/>
    <s v="Bassirou"/>
    <s v="Wildcat"/>
  </r>
  <r>
    <d v="2020-02-20T00:00:00"/>
    <s v="Achat de sac 5,11 tactial et de sac transport bagage Roller FAO14525"/>
    <x v="5"/>
    <x v="2"/>
    <n v="131795"/>
    <n v="223.38875174059436"/>
    <n v="589.98046666666664"/>
    <s v="SGBS"/>
    <s v="Wildcat"/>
  </r>
  <r>
    <d v="2020-02-21T00:00:00"/>
    <s v="Acquisition de 144 Lampes torches LED zoomables "/>
    <x v="14"/>
    <x v="2"/>
    <n v="312890"/>
    <n v="530.33959203395102"/>
    <n v="589.98046666666664"/>
    <s v="SGBS"/>
    <s v="Wildcat"/>
  </r>
  <r>
    <d v="2020-02-22T00:00:00"/>
    <s v="Hébergement 3 nuitées Auberge LA JOLIE Facture N°31"/>
    <x v="0"/>
    <x v="0"/>
    <n v="45000"/>
    <n v="76.273711660736339"/>
    <n v="589.98046666666664"/>
    <s v="E18"/>
    <s v="Wildcat"/>
  </r>
  <r>
    <d v="2020-02-22T00:00:00"/>
    <s v="Panier repas 5 jours"/>
    <x v="0"/>
    <x v="0"/>
    <n v="24000"/>
    <n v="40.679312885726048"/>
    <n v="589.98046666666664"/>
    <s v="E18"/>
    <s v="Wildcat"/>
  </r>
  <r>
    <d v="2020-02-24T00:00:00"/>
    <s v="Achat de seddo semaine du 24 au 29 Fevrier personnel Eagle Sénégal"/>
    <x v="4"/>
    <x v="2"/>
    <n v="37000"/>
    <n v="62.713940698827656"/>
    <n v="589.98046666666664"/>
    <s v="Latyr"/>
    <s v="Wildcat"/>
  </r>
  <r>
    <d v="2020-02-24T00:00:00"/>
    <s v="Achat de 2 sacs protection PC Facture N°7751"/>
    <x v="5"/>
    <x v="2"/>
    <n v="24000"/>
    <n v="40.679312885726048"/>
    <n v="589.98046666666664"/>
    <s v="E16"/>
    <s v="Wildcat"/>
  </r>
  <r>
    <d v="2020-02-24T00:00:00"/>
    <s v="Panier repas 6 jours"/>
    <x v="0"/>
    <x v="0"/>
    <n v="29000"/>
    <n v="49.154169736918973"/>
    <n v="589.98046666666664"/>
    <s v="E12"/>
    <s v="Wildcat"/>
  </r>
  <r>
    <d v="2020-02-24T00:00:00"/>
    <s v="Trust building enquete"/>
    <x v="12"/>
    <x v="0"/>
    <n v="20000"/>
    <n v="33.899427404771707"/>
    <n v="589.98046666666664"/>
    <s v="E12"/>
    <s v="Wildcat"/>
  </r>
  <r>
    <d v="2020-02-24T00:00:00"/>
    <s v="Frais de transfert wari budget supplémentaire enquete"/>
    <x v="3"/>
    <x v="2"/>
    <n v="3800"/>
    <n v="6.440891206906624"/>
    <n v="589.98046666666664"/>
    <s v="E12"/>
    <s v="Wildcat"/>
  </r>
  <r>
    <d v="2020-02-24T00:00:00"/>
    <s v="Reliquat 50% Man Multiservices confection 250 Guides juridiques"/>
    <x v="5"/>
    <x v="2"/>
    <n v="312500"/>
    <n v="529.67855319955788"/>
    <n v="589.98046666666664"/>
    <s v="SGBS"/>
    <s v="Wildcat"/>
  </r>
  <r>
    <d v="2020-02-24T00:00:00"/>
    <s v="3 Micro USB Chargeur Samsung AmaZone"/>
    <x v="5"/>
    <x v="2"/>
    <n v="18013"/>
    <n v="30.531519292107639"/>
    <n v="589.98046666666664"/>
    <s v="SGBS"/>
    <s v="Wildcat"/>
  </r>
  <r>
    <d v="2020-02-24T00:00:00"/>
    <s v="5 Cables Micro USB AmaZone"/>
    <x v="5"/>
    <x v="2"/>
    <n v="30021"/>
    <n v="50.884735505932568"/>
    <n v="589.98046666666664"/>
    <s v="SGBS"/>
    <s v="Wildcat"/>
  </r>
  <r>
    <d v="2020-02-24T00:00:00"/>
    <s v="PMT 21/02 12:33 Amazone Saccoches ordinateur"/>
    <x v="5"/>
    <x v="2"/>
    <n v="32083"/>
    <n v="54.379766471364533"/>
    <n v="589.98046666666664"/>
    <s v="SGBS"/>
    <s v="Wildcat"/>
  </r>
  <r>
    <d v="2020-02-24T00:00:00"/>
    <s v="1 Ordinateur portable DELL Latitude"/>
    <x v="14"/>
    <x v="2"/>
    <n v="118728"/>
    <n v="201.24056084568676"/>
    <n v="589.98046666666664"/>
    <s v="SGBS"/>
    <s v="Wildcat"/>
  </r>
  <r>
    <d v="2020-02-24T00:00:00"/>
    <s v="1 Livre juriste Théorie générale du Proces AmaZone"/>
    <x v="5"/>
    <x v="2"/>
    <n v="32733"/>
    <n v="55.481497862019616"/>
    <n v="589.98046666666664"/>
    <s v="SGBS"/>
    <s v="Wildcat"/>
  </r>
  <r>
    <d v="2020-02-24T00:00:00"/>
    <s v="50 Madaka Etui pistolet AmaZone "/>
    <x v="14"/>
    <x v="2"/>
    <n v="195356"/>
    <n v="331.12282700432911"/>
    <n v="589.98046666666664"/>
    <s v="SGBS"/>
    <s v="Wildcat"/>
  </r>
  <r>
    <d v="2020-02-24T00:00:00"/>
    <s v="1 Ordinateur portable Asus Vivobook AmaZone"/>
    <x v="14"/>
    <x v="2"/>
    <n v="244548"/>
    <n v="414.5018586491056"/>
    <n v="589.98046666666664"/>
    <s v="SGBS"/>
    <s v="Wildcat"/>
  </r>
  <r>
    <d v="2020-02-24T00:00:00"/>
    <s v="PMT 19/02 12:17 SARL VAD mini camera espion"/>
    <x v="5"/>
    <x v="2"/>
    <n v="113559"/>
    <n v="192.47925383292352"/>
    <n v="589.98046666666664"/>
    <s v="SGBS"/>
    <s v="Wildcat"/>
  </r>
  <r>
    <d v="2020-02-24T00:00:00"/>
    <s v="Bouton de chemise mini-camera espion PayPal"/>
    <x v="5"/>
    <x v="2"/>
    <n v="171861"/>
    <n v="291.29947466057354"/>
    <n v="589.98046666666664"/>
    <s v="SGBS"/>
    <s v="Wildcat"/>
  </r>
  <r>
    <d v="2020-02-24T00:00:00"/>
    <s v="PMT 21/02 12:34 Amazone Mktp saccoche ordinateur"/>
    <x v="5"/>
    <x v="2"/>
    <n v="40046"/>
    <n v="67.876823492574388"/>
    <n v="589.98046666666664"/>
    <s v="SGBS"/>
    <s v="Wildcat"/>
  </r>
  <r>
    <d v="2020-02-24T00:00:00"/>
    <s v="19 Mini-jumelles AmaZone "/>
    <x v="14"/>
    <x v="2"/>
    <n v="92128"/>
    <n v="156.15432239734039"/>
    <n v="589.98046666666664"/>
    <s v="SGBS"/>
    <s v="Wildcat"/>
  </r>
  <r>
    <d v="2020-02-25T00:00:00"/>
    <s v="10 Lampes de poche AmaZone "/>
    <x v="14"/>
    <x v="2"/>
    <n v="12022"/>
    <n v="20.376945813008273"/>
    <n v="589.98046666666664"/>
    <s v="SGBS"/>
    <s v="Wildcat"/>
  </r>
  <r>
    <d v="2020-02-25T00:00:00"/>
    <s v="1 Pochette pour lampes de poche "/>
    <x v="5"/>
    <x v="2"/>
    <n v="4662"/>
    <n v="7.9019565280522848"/>
    <n v="589.98046666666664"/>
    <s v="SGBS"/>
    <s v="Wildcat"/>
  </r>
  <r>
    <d v="2020-02-25T00:00:00"/>
    <s v="Acquisition de 3 Téléphone Samsung Galaxy A10S Facture N°349"/>
    <x v="14"/>
    <x v="2"/>
    <n v="240000"/>
    <n v="406.79312885726051"/>
    <n v="589.98046666666664"/>
    <s v="SGBS"/>
    <s v="Wildcat"/>
  </r>
  <r>
    <d v="2020-02-25T00:00:00"/>
    <s v="Avance 50% MPS Confection Polo + Tasses + Stylo"/>
    <x v="2"/>
    <x v="4"/>
    <n v="188800"/>
    <n v="320.01059470104491"/>
    <n v="589.98046666666664"/>
    <s v="SGBS"/>
    <s v="Wildcat"/>
  </r>
  <r>
    <d v="2020-02-25T00:00:00"/>
    <s v="Achat d'un paquet de masque"/>
    <x v="5"/>
    <x v="2"/>
    <n v="7700"/>
    <n v="13.051279550837107"/>
    <n v="589.98046666666664"/>
    <s v="Latyr"/>
    <s v="Wildcat"/>
  </r>
  <r>
    <d v="2020-02-25T00:00:00"/>
    <s v="Team building repas acheté pour recrutement juriste Facture N°3786 La Fringale"/>
    <x v="2"/>
    <x v="4"/>
    <n v="9500"/>
    <n v="16.102228017266562"/>
    <n v="589.98046666666664"/>
    <s v="Maktar"/>
    <s v="Wildcat"/>
  </r>
  <r>
    <d v="2020-02-26T00:00:00"/>
    <s v="Rechargement credit woyofal SENELEC Facture N°3155"/>
    <x v="7"/>
    <x v="2"/>
    <n v="31000"/>
    <n v="52.544112477396148"/>
    <n v="589.98046666666664"/>
    <s v="Latyr"/>
    <s v="Wildcat"/>
  </r>
  <r>
    <d v="2020-02-26T00:00:00"/>
    <s v="Achat de 10 bouteilles d'eau Casamancaise et 2 pack d'eau kirene Superette Le Métro"/>
    <x v="5"/>
    <x v="2"/>
    <n v="13600"/>
    <n v="23.05161063524476"/>
    <n v="589.98046666666664"/>
    <s v="Latyr"/>
    <s v="Wildcat"/>
  </r>
  <r>
    <d v="2020-02-26T00:00:00"/>
    <s v="Frais remboursement achat ordi asus"/>
    <x v="6"/>
    <x v="2"/>
    <n v="4585"/>
    <n v="7.7714437325439141"/>
    <n v="589.98046666666664"/>
    <s v="SGBS"/>
    <s v="Wildcat"/>
  </r>
  <r>
    <d v="2020-02-27T00:00:00"/>
    <s v="Team building repas acheté pour recrutement juriste Facture N°3787 La Fringale"/>
    <x v="2"/>
    <x v="4"/>
    <n v="8000"/>
    <n v="13.559770961908683"/>
    <n v="589.98046666666664"/>
    <s v="Maktar"/>
    <s v="Wildcat"/>
  </r>
  <r>
    <d v="2020-02-28T00:00:00"/>
    <s v="Achat de crédit enquete "/>
    <x v="4"/>
    <x v="0"/>
    <n v="5000"/>
    <n v="8.4748568511929268"/>
    <n v="589.98046666666664"/>
    <s v="E12"/>
    <s v="Wildcat"/>
  </r>
  <r>
    <d v="2020-02-28T00:00:00"/>
    <s v="Frais de Transfert wari complément budget enquete E18"/>
    <x v="3"/>
    <x v="2"/>
    <n v="2000"/>
    <n v="3.3899427404771707"/>
    <n v="589.98046666666664"/>
    <s v="E18"/>
    <s v="Wildcat"/>
  </r>
  <r>
    <d v="2020-02-28T00:00:00"/>
    <s v="Hebrgement Hotel Residence du Fleuve Facture N°315"/>
    <x v="0"/>
    <x v="0"/>
    <n v="59000"/>
    <n v="100.00331084407654"/>
    <n v="589.98046666666664"/>
    <s v="E18"/>
    <s v="Wildcat"/>
  </r>
  <r>
    <d v="2020-02-28T00:00:00"/>
    <s v="Panier repas 5 jours enquete"/>
    <x v="0"/>
    <x v="0"/>
    <n v="20000"/>
    <n v="33.899427404771707"/>
    <n v="589.98046666666664"/>
    <s v="E18"/>
    <s v="Wildcat"/>
  </r>
  <r>
    <d v="2020-02-28T00:00:00"/>
    <s v="Hebrgement Auberge AFIA 09 nuitées Facture N°578"/>
    <x v="0"/>
    <x v="0"/>
    <n v="135000"/>
    <n v="228.82113498220903"/>
    <n v="589.98046666666664"/>
    <s v="E12"/>
    <s v="Wildcat"/>
  </r>
  <r>
    <d v="2020-02-28T00:00:00"/>
    <s v="Trust building enquete"/>
    <x v="12"/>
    <x v="0"/>
    <n v="30000"/>
    <n v="50.849141107157564"/>
    <n v="589.98046666666664"/>
    <s v="E12"/>
    <s v="Wildcat"/>
  </r>
  <r>
    <d v="2020-02-28T00:00:00"/>
    <s v="Panier repas 04 jours enquete"/>
    <x v="0"/>
    <x v="0"/>
    <n v="20000"/>
    <n v="33.899427404771707"/>
    <n v="589.98046666666664"/>
    <s v="E12"/>
    <s v="Wildcat"/>
  </r>
  <r>
    <d v="2020-02-28T00:00:00"/>
    <s v="Salaire Fevrier Maktar"/>
    <x v="2"/>
    <x v="1"/>
    <n v="410000"/>
    <n v="694.93826179782002"/>
    <n v="589.98046666666664"/>
    <s v="SGBS"/>
    <s v="Wildcat"/>
  </r>
  <r>
    <d v="2020-02-28T00:00:00"/>
    <s v="Salaire Fevrier Bassirou"/>
    <x v="2"/>
    <x v="3"/>
    <n v="320000"/>
    <n v="542.39083847634731"/>
    <n v="589.98046666666664"/>
    <s v="SGBS"/>
    <s v="Wildcat"/>
  </r>
  <r>
    <d v="2020-02-28T00:00:00"/>
    <s v="Salaire Fevrier Sekou"/>
    <x v="2"/>
    <x v="3"/>
    <n v="275000"/>
    <n v="466.11712681561096"/>
    <n v="589.98046666666664"/>
    <s v="SGBS"/>
    <s v="Wildcat"/>
  </r>
  <r>
    <d v="2020-02-28T00:00:00"/>
    <s v="Salaire Fevrier Sima"/>
    <x v="2"/>
    <x v="3"/>
    <n v="235000"/>
    <n v="398.31827200606756"/>
    <n v="589.98046666666664"/>
    <s v="SGBS"/>
    <s v="Wildcat"/>
  </r>
  <r>
    <d v="2020-02-28T00:00:00"/>
    <s v="Salaire Fevrier E12"/>
    <x v="2"/>
    <x v="0"/>
    <n v="165000"/>
    <n v="279.67027608936661"/>
    <n v="589.98046666666664"/>
    <s v="SGBS"/>
    <s v="Wildcat"/>
  </r>
  <r>
    <d v="2020-02-28T00:00:00"/>
    <s v="Prestation Fevrier Marie "/>
    <x v="2"/>
    <x v="2"/>
    <n v="100000"/>
    <n v="169.49713702385853"/>
    <n v="589.98046666666664"/>
    <s v="SGBS"/>
    <s v="Wildcat"/>
  </r>
  <r>
    <d v="2020-02-28T00:00:00"/>
    <s v="Salaire Fevrier Latyr"/>
    <x v="2"/>
    <x v="2"/>
    <n v="332700"/>
    <n v="563.91697487837735"/>
    <n v="589.98046666666664"/>
    <s v="SGBS"/>
    <s v="Wildcat"/>
  </r>
  <r>
    <d v="2020-02-28T00:00:00"/>
    <s v="Indemnité de stage Fevrier"/>
    <x v="2"/>
    <x v="0"/>
    <n v="93000"/>
    <n v="157.63233743218845"/>
    <n v="589.98046666666664"/>
    <s v="SGBS"/>
    <s v="Wildcat"/>
  </r>
  <r>
    <d v="2020-02-28T00:00:00"/>
    <s v="Salaire Fevrier E18"/>
    <x v="2"/>
    <x v="0"/>
    <n v="110000"/>
    <n v="186.44685072624438"/>
    <n v="589.98046666666664"/>
    <s v="SGBS"/>
    <s v="Wildcat"/>
  </r>
  <r>
    <d v="2020-02-29T00:00:00"/>
    <s v="Transport mensuel Février"/>
    <x v="1"/>
    <x v="1"/>
    <n v="141500"/>
    <n v="239.83844888875984"/>
    <n v="589.98046666666664"/>
    <s v="Maktar"/>
    <s v="Wildcat"/>
  </r>
  <r>
    <d v="2020-02-29T00:00:00"/>
    <s v="Transport mensuel Février"/>
    <x v="1"/>
    <x v="3"/>
    <n v="79000"/>
    <n v="133.90273824884824"/>
    <n v="589.98046666666664"/>
    <s v="Bassirou"/>
    <s v="Wildcat"/>
  </r>
  <r>
    <d v="2020-02-29T00:00:00"/>
    <s v="Transport mensuel Février"/>
    <x v="1"/>
    <x v="3"/>
    <n v="54500"/>
    <n v="92.375939678002908"/>
    <n v="589.98046666666664"/>
    <s v="Sekou"/>
    <s v="Wildcat"/>
  </r>
  <r>
    <d v="2020-02-29T00:00:00"/>
    <s v="Transport mensuel Février"/>
    <x v="1"/>
    <x v="3"/>
    <n v="85000"/>
    <n v="144.07256647027975"/>
    <n v="589.98046666666664"/>
    <s v="Sima"/>
    <s v="Wildcat"/>
  </r>
  <r>
    <d v="2020-02-29T00:00:00"/>
    <s v="Transport mensuel Février"/>
    <x v="1"/>
    <x v="2"/>
    <n v="89500"/>
    <n v="151.69993763635338"/>
    <n v="589.98046666666664"/>
    <s v="Latyr"/>
    <s v="Wildcat"/>
  </r>
  <r>
    <d v="2020-02-29T00:00:00"/>
    <s v="Transport mensuel Février"/>
    <x v="1"/>
    <x v="0"/>
    <n v="231500"/>
    <n v="392.38587221023249"/>
    <n v="589.98046666666664"/>
    <s v="E12"/>
    <s v="Wildcat"/>
  </r>
  <r>
    <d v="2020-02-29T00:00:00"/>
    <s v="Transport mensuel Février"/>
    <x v="1"/>
    <x v="0"/>
    <n v="22000"/>
    <n v="37.289370145248881"/>
    <n v="589.98046666666664"/>
    <s v="E16"/>
    <s v="Wildcat"/>
  </r>
  <r>
    <d v="2020-02-29T00:00:00"/>
    <s v="Transport mensuel Février"/>
    <x v="1"/>
    <x v="0"/>
    <n v="307500"/>
    <n v="521.20369634836504"/>
    <n v="589.98046666666664"/>
    <s v="E18"/>
    <s v="Wildcat"/>
  </r>
  <r>
    <d v="2020-02-29T00:00:00"/>
    <s v="Transport mensuel Février"/>
    <x v="1"/>
    <x v="1"/>
    <n v="55000"/>
    <n v="93.223425363122189"/>
    <n v="589.98046666666664"/>
    <s v="Cécile "/>
    <s v="Wildcat"/>
  </r>
  <r>
    <d v="2020-02-29T00:00:00"/>
    <s v="Agios du mois de Fevrier"/>
    <x v="6"/>
    <x v="2"/>
    <n v="20475"/>
    <n v="34.704538805635032"/>
    <n v="589.98046666666664"/>
    <s v="SGBS"/>
    <s v="Wildca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2" applyNumberFormats="0" applyBorderFormats="0" applyFontFormats="0" applyPatternFormats="0" applyAlignmentFormats="0" applyWidthHeightFormats="1" dataCaption="Valeurs" updatedVersion="6" minRefreshableVersion="3" useAutoFormatting="1" itemPrintTitles="1" createdVersion="5" indent="0" outline="1" outlineData="1" multipleFieldFilters="0">
  <location ref="A3:Q12" firstHeaderRow="1" firstDataRow="2" firstDataCol="1"/>
  <pivotFields count="9">
    <pivotField numFmtId="14" showAll="0"/>
    <pivotField showAll="0"/>
    <pivotField axis="axisCol" showAll="0">
      <items count="16">
        <item x="6"/>
        <item x="10"/>
        <item x="14"/>
        <item x="11"/>
        <item x="9"/>
        <item x="13"/>
        <item x="5"/>
        <item x="2"/>
        <item x="7"/>
        <item x="8"/>
        <item x="4"/>
        <item x="3"/>
        <item x="1"/>
        <item x="0"/>
        <item x="12"/>
        <item t="default"/>
      </items>
    </pivotField>
    <pivotField axis="axisRow" showAll="0">
      <items count="8">
        <item x="0"/>
        <item x="3"/>
        <item x="1"/>
        <item x="6"/>
        <item x="2"/>
        <item x="5"/>
        <item x="4"/>
        <item t="default"/>
      </items>
    </pivotField>
    <pivotField dataField="1" numFmtId="41" showAll="0"/>
    <pivotField numFmtId="167" showAll="0"/>
    <pivotField numFmtId="168"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omme de depenses en CFA " fld="4" baseField="0" baseItem="0" numFmtId="169"/>
  </dataFields>
  <formats count="16">
    <format dxfId="15">
      <pivotArea outline="0" collapsedLevelsAreSubtotals="1" fieldPosition="0"/>
    </format>
    <format dxfId="14">
      <pivotArea outline="0" collapsedLevelsAreSubtotals="1" fieldPosition="0"/>
    </format>
    <format dxfId="13">
      <pivotArea field="3" type="button" dataOnly="0" labelOnly="1" outline="0" axis="axisRow" fieldPosition="0"/>
    </format>
    <format dxfId="12">
      <pivotArea dataOnly="0" labelOnly="1" fieldPosition="0">
        <references count="1">
          <reference field="3" count="0"/>
        </references>
      </pivotArea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2" count="0"/>
        </references>
      </pivotArea>
    </format>
    <format dxfId="9">
      <pivotArea dataOnly="0" labelOnly="1" grandCol="1" outline="0" fieldPosition="0"/>
    </format>
    <format dxfId="8">
      <pivotArea outline="0" collapsedLevelsAreSubtotals="1" fieldPosition="0"/>
    </format>
    <format dxfId="7">
      <pivotArea dataOnly="0" labelOnly="1" fieldPosition="0">
        <references count="1">
          <reference field="2" count="0"/>
        </references>
      </pivotArea>
    </format>
    <format dxfId="6">
      <pivotArea dataOnly="0" labelOnly="1" grandCol="1" outline="0" fieldPosition="0"/>
    </format>
    <format dxfId="5">
      <pivotArea outline="0" collapsedLevelsAreSubtotals="1" fieldPosition="0"/>
    </format>
    <format dxfId="4">
      <pivotArea dataOnly="0" labelOnly="1" fieldPosition="0">
        <references count="1">
          <reference field="2" count="0"/>
        </references>
      </pivotArea>
    </format>
    <format dxfId="3">
      <pivotArea dataOnly="0" labelOnly="1" grandCol="1" outline="0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Q12"/>
  <sheetViews>
    <sheetView tabSelected="1" workbookViewId="0">
      <selection activeCell="C22" sqref="C22"/>
    </sheetView>
  </sheetViews>
  <sheetFormatPr baseColWidth="10" defaultRowHeight="15" x14ac:dyDescent="0.25"/>
  <cols>
    <col min="1" max="1" width="26.85546875" bestFit="1" customWidth="1"/>
    <col min="2" max="2" width="23.85546875" bestFit="1" customWidth="1"/>
    <col min="3" max="3" width="8.28515625" bestFit="1" customWidth="1"/>
    <col min="4" max="4" width="11.85546875" bestFit="1" customWidth="1"/>
    <col min="5" max="7" width="8.28515625" bestFit="1" customWidth="1"/>
    <col min="8" max="8" width="9.7109375" bestFit="1" customWidth="1"/>
    <col min="9" max="9" width="10" bestFit="1" customWidth="1"/>
    <col min="10" max="11" width="8.28515625" bestFit="1" customWidth="1"/>
    <col min="12" max="12" width="10.5703125" bestFit="1" customWidth="1"/>
    <col min="13" max="13" width="8.28515625" bestFit="1" customWidth="1"/>
    <col min="14" max="14" width="9.7109375" bestFit="1" customWidth="1"/>
    <col min="15" max="15" width="11.5703125" bestFit="1" customWidth="1"/>
    <col min="16" max="16" width="8.28515625" bestFit="1" customWidth="1"/>
    <col min="17" max="17" width="12.5703125" customWidth="1"/>
    <col min="18" max="18" width="7" customWidth="1"/>
    <col min="19" max="19" width="11.85546875" bestFit="1" customWidth="1"/>
    <col min="20" max="21" width="8.28515625" customWidth="1"/>
    <col min="22" max="22" width="11.85546875" bestFit="1" customWidth="1"/>
    <col min="23" max="23" width="15.28515625" bestFit="1" customWidth="1"/>
    <col min="24" max="24" width="10" customWidth="1"/>
    <col min="25" max="25" width="14.42578125" bestFit="1" customWidth="1"/>
    <col min="26" max="26" width="8.28515625" customWidth="1"/>
    <col min="27" max="27" width="10.5703125" customWidth="1"/>
    <col min="28" max="28" width="12.85546875" bestFit="1" customWidth="1"/>
    <col min="29" max="29" width="9.42578125" customWidth="1"/>
    <col min="30" max="30" width="17.5703125" bestFit="1" customWidth="1"/>
    <col min="31" max="31" width="13.140625" bestFit="1" customWidth="1"/>
    <col min="32" max="32" width="31.7109375" bestFit="1" customWidth="1"/>
    <col min="33" max="33" width="31.85546875" bestFit="1" customWidth="1"/>
  </cols>
  <sheetData>
    <row r="2" spans="1:17" ht="12" customHeight="1" thickBot="1" x14ac:dyDescent="0.3"/>
    <row r="3" spans="1:17" hidden="1" x14ac:dyDescent="0.25">
      <c r="A3" s="17" t="s">
        <v>54</v>
      </c>
      <c r="B3" s="17" t="s">
        <v>55</v>
      </c>
    </row>
    <row r="4" spans="1:17" ht="30.75" thickBot="1" x14ac:dyDescent="0.3">
      <c r="A4" s="18" t="s">
        <v>56</v>
      </c>
      <c r="B4" s="20" t="s">
        <v>44</v>
      </c>
      <c r="C4" s="20" t="s">
        <v>48</v>
      </c>
      <c r="D4" s="20" t="s">
        <v>52</v>
      </c>
      <c r="E4" s="20" t="s">
        <v>37</v>
      </c>
      <c r="F4" s="20" t="s">
        <v>47</v>
      </c>
      <c r="G4" s="20" t="s">
        <v>51</v>
      </c>
      <c r="H4" s="20" t="s">
        <v>36</v>
      </c>
      <c r="I4" s="20" t="s">
        <v>41</v>
      </c>
      <c r="J4" s="20" t="s">
        <v>39</v>
      </c>
      <c r="K4" s="20" t="s">
        <v>40</v>
      </c>
      <c r="L4" s="20" t="s">
        <v>31</v>
      </c>
      <c r="M4" s="20" t="s">
        <v>42</v>
      </c>
      <c r="N4" s="20" t="s">
        <v>46</v>
      </c>
      <c r="O4" s="20" t="s">
        <v>34</v>
      </c>
      <c r="P4" s="20" t="s">
        <v>43</v>
      </c>
      <c r="Q4" s="20" t="s">
        <v>57</v>
      </c>
    </row>
    <row r="5" spans="1:17" ht="15.75" thickBot="1" x14ac:dyDescent="0.3">
      <c r="A5" s="19" t="s">
        <v>35</v>
      </c>
      <c r="B5" s="21"/>
      <c r="C5" s="21"/>
      <c r="D5" s="21"/>
      <c r="E5" s="21"/>
      <c r="F5" s="21"/>
      <c r="G5" s="21"/>
      <c r="H5" s="21"/>
      <c r="I5" s="21">
        <v>439472</v>
      </c>
      <c r="J5" s="21"/>
      <c r="K5" s="21"/>
      <c r="L5" s="21">
        <v>8000</v>
      </c>
      <c r="M5" s="21"/>
      <c r="N5" s="21">
        <v>561000</v>
      </c>
      <c r="O5" s="21">
        <v>439000</v>
      </c>
      <c r="P5" s="21">
        <v>52000</v>
      </c>
      <c r="Q5" s="21">
        <v>1499472</v>
      </c>
    </row>
    <row r="6" spans="1:17" ht="15.75" thickBot="1" x14ac:dyDescent="0.3">
      <c r="A6" s="19" t="s">
        <v>38</v>
      </c>
      <c r="B6" s="21"/>
      <c r="C6" s="21"/>
      <c r="D6" s="21"/>
      <c r="E6" s="21"/>
      <c r="F6" s="21"/>
      <c r="G6" s="21">
        <v>400000</v>
      </c>
      <c r="H6" s="21"/>
      <c r="I6" s="21">
        <v>935561</v>
      </c>
      <c r="J6" s="21"/>
      <c r="K6" s="21"/>
      <c r="L6" s="21"/>
      <c r="M6" s="21"/>
      <c r="N6" s="21">
        <v>218500</v>
      </c>
      <c r="O6" s="21"/>
      <c r="P6" s="21"/>
      <c r="Q6" s="21">
        <v>1554061</v>
      </c>
    </row>
    <row r="7" spans="1:17" ht="15.75" thickBot="1" x14ac:dyDescent="0.3">
      <c r="A7" s="19" t="s">
        <v>32</v>
      </c>
      <c r="B7" s="21"/>
      <c r="C7" s="21"/>
      <c r="D7" s="21"/>
      <c r="E7" s="21"/>
      <c r="F7" s="21"/>
      <c r="G7" s="21"/>
      <c r="H7" s="21"/>
      <c r="I7" s="21">
        <v>1569111</v>
      </c>
      <c r="J7" s="21"/>
      <c r="K7" s="21"/>
      <c r="L7" s="21"/>
      <c r="M7" s="21"/>
      <c r="N7" s="21">
        <v>429790</v>
      </c>
      <c r="O7" s="21"/>
      <c r="P7" s="21"/>
      <c r="Q7" s="21">
        <v>1998901</v>
      </c>
    </row>
    <row r="8" spans="1:17" ht="15.75" thickBot="1" x14ac:dyDescent="0.3">
      <c r="A8" s="19" t="s">
        <v>49</v>
      </c>
      <c r="B8" s="21"/>
      <c r="C8" s="21">
        <v>359000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>
        <v>359000</v>
      </c>
    </row>
    <row r="9" spans="1:17" ht="15.75" thickBot="1" x14ac:dyDescent="0.3">
      <c r="A9" s="19" t="s">
        <v>33</v>
      </c>
      <c r="B9" s="21">
        <v>37260</v>
      </c>
      <c r="C9" s="21"/>
      <c r="D9" s="21">
        <v>1295672</v>
      </c>
      <c r="E9" s="21">
        <v>30300</v>
      </c>
      <c r="F9" s="21"/>
      <c r="G9" s="21"/>
      <c r="H9" s="21">
        <v>1232543</v>
      </c>
      <c r="I9" s="21">
        <v>220980</v>
      </c>
      <c r="J9" s="21">
        <v>381000</v>
      </c>
      <c r="K9" s="21">
        <v>100000</v>
      </c>
      <c r="L9" s="21">
        <v>182000</v>
      </c>
      <c r="M9" s="21">
        <v>20700</v>
      </c>
      <c r="N9" s="21">
        <v>89500</v>
      </c>
      <c r="O9" s="21"/>
      <c r="P9" s="21"/>
      <c r="Q9" s="21">
        <v>3589955</v>
      </c>
    </row>
    <row r="10" spans="1:17" ht="15.75" thickBot="1" x14ac:dyDescent="0.3">
      <c r="A10" s="19" t="s">
        <v>12</v>
      </c>
      <c r="B10" s="21"/>
      <c r="C10" s="21">
        <v>70000</v>
      </c>
      <c r="D10" s="21"/>
      <c r="E10" s="21"/>
      <c r="F10" s="21">
        <v>1900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>
        <v>71900</v>
      </c>
    </row>
    <row r="11" spans="1:17" ht="15.75" thickBot="1" x14ac:dyDescent="0.3">
      <c r="A11" s="19" t="s">
        <v>45</v>
      </c>
      <c r="B11" s="21"/>
      <c r="C11" s="21"/>
      <c r="D11" s="21"/>
      <c r="E11" s="21"/>
      <c r="F11" s="21"/>
      <c r="G11" s="21"/>
      <c r="H11" s="21"/>
      <c r="I11" s="21">
        <v>1045675</v>
      </c>
      <c r="J11" s="21"/>
      <c r="K11" s="21"/>
      <c r="L11" s="21"/>
      <c r="M11" s="21"/>
      <c r="N11" s="21"/>
      <c r="O11" s="21"/>
      <c r="P11" s="21"/>
      <c r="Q11" s="21">
        <v>1045675</v>
      </c>
    </row>
    <row r="12" spans="1:17" ht="15.75" thickBot="1" x14ac:dyDescent="0.3">
      <c r="A12" s="19" t="s">
        <v>57</v>
      </c>
      <c r="B12" s="21">
        <v>37260</v>
      </c>
      <c r="C12" s="21">
        <v>429000</v>
      </c>
      <c r="D12" s="21">
        <v>1295672</v>
      </c>
      <c r="E12" s="21">
        <v>30300</v>
      </c>
      <c r="F12" s="21">
        <v>1900</v>
      </c>
      <c r="G12" s="21">
        <v>400000</v>
      </c>
      <c r="H12" s="21">
        <v>1232543</v>
      </c>
      <c r="I12" s="21">
        <v>4210799</v>
      </c>
      <c r="J12" s="21">
        <v>381000</v>
      </c>
      <c r="K12" s="21">
        <v>100000</v>
      </c>
      <c r="L12" s="21">
        <v>190000</v>
      </c>
      <c r="M12" s="21">
        <v>20700</v>
      </c>
      <c r="N12" s="21">
        <v>1298790</v>
      </c>
      <c r="O12" s="21">
        <v>439000</v>
      </c>
      <c r="P12" s="21">
        <v>52000</v>
      </c>
      <c r="Q12" s="21">
        <v>10118964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05"/>
  <sheetViews>
    <sheetView workbookViewId="0">
      <selection activeCell="H18" sqref="H18"/>
    </sheetView>
  </sheetViews>
  <sheetFormatPr baseColWidth="10" defaultRowHeight="12.75" x14ac:dyDescent="0.2"/>
  <cols>
    <col min="1" max="1" width="10.7109375" style="1" customWidth="1"/>
    <col min="2" max="2" width="76.28515625" style="1" customWidth="1"/>
    <col min="3" max="3" width="17" style="1" customWidth="1"/>
    <col min="4" max="4" width="13.140625" style="1" customWidth="1"/>
    <col min="5" max="5" width="14" style="1" customWidth="1"/>
    <col min="6" max="6" width="12.42578125" style="1" customWidth="1"/>
    <col min="7" max="7" width="13.7109375" style="1" customWidth="1"/>
    <col min="8" max="16384" width="11.42578125" style="1"/>
  </cols>
  <sheetData>
    <row r="1" spans="1:7" x14ac:dyDescent="0.2">
      <c r="A1" s="2" t="s">
        <v>22</v>
      </c>
      <c r="B1" s="3" t="s">
        <v>25</v>
      </c>
      <c r="C1" s="2" t="s">
        <v>26</v>
      </c>
      <c r="D1" s="2" t="s">
        <v>27</v>
      </c>
      <c r="E1" s="4" t="s">
        <v>28</v>
      </c>
      <c r="F1" s="5" t="s">
        <v>29</v>
      </c>
      <c r="G1" s="4" t="s">
        <v>30</v>
      </c>
    </row>
    <row r="2" spans="1:7" s="13" customFormat="1" x14ac:dyDescent="0.2">
      <c r="A2" s="6">
        <v>43862</v>
      </c>
      <c r="B2" s="7" t="s">
        <v>61</v>
      </c>
      <c r="C2" s="8" t="s">
        <v>34</v>
      </c>
      <c r="D2" s="9" t="s">
        <v>35</v>
      </c>
      <c r="E2" s="10">
        <v>10000</v>
      </c>
      <c r="F2" s="11">
        <f>E2/G2</f>
        <v>16.949713702385854</v>
      </c>
      <c r="G2" s="12">
        <v>589.98046666666664</v>
      </c>
    </row>
    <row r="3" spans="1:7" s="13" customFormat="1" x14ac:dyDescent="0.2">
      <c r="A3" s="6">
        <v>43862</v>
      </c>
      <c r="B3" s="7" t="s">
        <v>6</v>
      </c>
      <c r="C3" s="8" t="s">
        <v>34</v>
      </c>
      <c r="D3" s="9" t="s">
        <v>35</v>
      </c>
      <c r="E3" s="10">
        <v>24000</v>
      </c>
      <c r="F3" s="11">
        <f t="shared" ref="F3" si="0">E3/G3</f>
        <v>40.679312885726048</v>
      </c>
      <c r="G3" s="12">
        <v>589.98046666666664</v>
      </c>
    </row>
    <row r="4" spans="1:7" x14ac:dyDescent="0.2">
      <c r="A4" s="6">
        <v>43862</v>
      </c>
      <c r="B4" s="7" t="s">
        <v>62</v>
      </c>
      <c r="C4" s="14" t="s">
        <v>46</v>
      </c>
      <c r="D4" s="9" t="s">
        <v>32</v>
      </c>
      <c r="E4" s="10">
        <v>3750</v>
      </c>
      <c r="F4" s="11">
        <f t="shared" ref="F4:F55" si="1">E4/G4</f>
        <v>6.3561426383946955</v>
      </c>
      <c r="G4" s="12">
        <v>589.98046666666664</v>
      </c>
    </row>
    <row r="5" spans="1:7" x14ac:dyDescent="0.2">
      <c r="A5" s="6">
        <v>43862</v>
      </c>
      <c r="B5" s="7" t="s">
        <v>63</v>
      </c>
      <c r="C5" s="14" t="s">
        <v>46</v>
      </c>
      <c r="D5" s="9" t="s">
        <v>32</v>
      </c>
      <c r="E5" s="10">
        <v>80000</v>
      </c>
      <c r="F5" s="11">
        <f t="shared" si="1"/>
        <v>135.59770961908683</v>
      </c>
      <c r="G5" s="12">
        <v>589.98046666666664</v>
      </c>
    </row>
    <row r="6" spans="1:7" x14ac:dyDescent="0.2">
      <c r="A6" s="6">
        <v>43863</v>
      </c>
      <c r="B6" s="7" t="s">
        <v>64</v>
      </c>
      <c r="C6" s="14" t="s">
        <v>46</v>
      </c>
      <c r="D6" s="9" t="s">
        <v>32</v>
      </c>
      <c r="E6" s="10">
        <v>4500</v>
      </c>
      <c r="F6" s="11">
        <f t="shared" si="1"/>
        <v>7.6273711660736341</v>
      </c>
      <c r="G6" s="12">
        <v>589.98046666666664</v>
      </c>
    </row>
    <row r="7" spans="1:7" x14ac:dyDescent="0.2">
      <c r="A7" s="6">
        <v>43864</v>
      </c>
      <c r="B7" s="7" t="s">
        <v>65</v>
      </c>
      <c r="C7" s="14" t="s">
        <v>42</v>
      </c>
      <c r="D7" s="9" t="s">
        <v>33</v>
      </c>
      <c r="E7" s="10">
        <v>3000</v>
      </c>
      <c r="F7" s="11">
        <f t="shared" si="1"/>
        <v>5.0849141107157561</v>
      </c>
      <c r="G7" s="12">
        <v>589.98046666666664</v>
      </c>
    </row>
    <row r="8" spans="1:7" x14ac:dyDescent="0.2">
      <c r="A8" s="6">
        <v>43864</v>
      </c>
      <c r="B8" s="15" t="s">
        <v>66</v>
      </c>
      <c r="C8" s="15" t="s">
        <v>31</v>
      </c>
      <c r="D8" s="9" t="s">
        <v>33</v>
      </c>
      <c r="E8" s="10">
        <v>55000</v>
      </c>
      <c r="F8" s="11">
        <f t="shared" si="1"/>
        <v>93.223425363122189</v>
      </c>
      <c r="G8" s="12">
        <v>589.98046666666664</v>
      </c>
    </row>
    <row r="9" spans="1:7" x14ac:dyDescent="0.2">
      <c r="A9" s="6">
        <v>43864</v>
      </c>
      <c r="B9" s="15" t="s">
        <v>4</v>
      </c>
      <c r="C9" s="15" t="s">
        <v>36</v>
      </c>
      <c r="D9" s="9" t="s">
        <v>33</v>
      </c>
      <c r="E9" s="23">
        <v>42150</v>
      </c>
      <c r="F9" s="11">
        <f t="shared" si="1"/>
        <v>71.443043255556375</v>
      </c>
      <c r="G9" s="12">
        <v>589.98046666666664</v>
      </c>
    </row>
    <row r="10" spans="1:7" x14ac:dyDescent="0.2">
      <c r="A10" s="6">
        <v>43864</v>
      </c>
      <c r="B10" s="15" t="s">
        <v>67</v>
      </c>
      <c r="C10" s="15" t="s">
        <v>44</v>
      </c>
      <c r="D10" s="9" t="s">
        <v>33</v>
      </c>
      <c r="E10" s="23">
        <v>500</v>
      </c>
      <c r="F10" s="11">
        <f t="shared" si="1"/>
        <v>0.84748568511929268</v>
      </c>
      <c r="G10" s="12">
        <v>589.98046666666664</v>
      </c>
    </row>
    <row r="11" spans="1:7" x14ac:dyDescent="0.2">
      <c r="A11" s="6">
        <v>43865</v>
      </c>
      <c r="B11" s="15" t="s">
        <v>68</v>
      </c>
      <c r="C11" s="15" t="s">
        <v>34</v>
      </c>
      <c r="D11" s="9" t="s">
        <v>35</v>
      </c>
      <c r="E11" s="10">
        <v>28000</v>
      </c>
      <c r="F11" s="11">
        <f t="shared" si="1"/>
        <v>47.45919836668039</v>
      </c>
      <c r="G11" s="12">
        <v>589.98046666666664</v>
      </c>
    </row>
    <row r="12" spans="1:7" x14ac:dyDescent="0.2">
      <c r="A12" s="6">
        <v>43866</v>
      </c>
      <c r="B12" s="7" t="s">
        <v>0</v>
      </c>
      <c r="C12" s="15" t="s">
        <v>36</v>
      </c>
      <c r="D12" s="9" t="s">
        <v>33</v>
      </c>
      <c r="E12" s="10">
        <v>27000</v>
      </c>
      <c r="F12" s="11">
        <f t="shared" si="1"/>
        <v>45.764226996441806</v>
      </c>
      <c r="G12" s="12">
        <v>589.98046666666664</v>
      </c>
    </row>
    <row r="13" spans="1:7" x14ac:dyDescent="0.2">
      <c r="A13" s="6">
        <v>43867</v>
      </c>
      <c r="B13" s="7" t="s">
        <v>69</v>
      </c>
      <c r="C13" s="15" t="s">
        <v>34</v>
      </c>
      <c r="D13" s="9" t="s">
        <v>35</v>
      </c>
      <c r="E13" s="10">
        <v>45000</v>
      </c>
      <c r="F13" s="11">
        <f t="shared" si="1"/>
        <v>76.273711660736339</v>
      </c>
      <c r="G13" s="12">
        <v>589.98046666666664</v>
      </c>
    </row>
    <row r="14" spans="1:7" x14ac:dyDescent="0.2">
      <c r="A14" s="6">
        <v>43867</v>
      </c>
      <c r="B14" s="15" t="s">
        <v>65</v>
      </c>
      <c r="C14" s="15" t="s">
        <v>42</v>
      </c>
      <c r="D14" s="9" t="s">
        <v>33</v>
      </c>
      <c r="E14" s="10">
        <v>3600</v>
      </c>
      <c r="F14" s="11">
        <f t="shared" si="1"/>
        <v>6.1018969328589074</v>
      </c>
      <c r="G14" s="12">
        <v>589.98046666666664</v>
      </c>
    </row>
    <row r="15" spans="1:7" x14ac:dyDescent="0.2">
      <c r="A15" s="6">
        <v>43867</v>
      </c>
      <c r="B15" s="15" t="s">
        <v>65</v>
      </c>
      <c r="C15" s="15" t="s">
        <v>42</v>
      </c>
      <c r="D15" s="9" t="s">
        <v>33</v>
      </c>
      <c r="E15" s="10">
        <v>3500</v>
      </c>
      <c r="F15" s="11">
        <f t="shared" si="1"/>
        <v>5.9323997958350487</v>
      </c>
      <c r="G15" s="12">
        <v>589.98046666666664</v>
      </c>
    </row>
    <row r="16" spans="1:7" x14ac:dyDescent="0.2">
      <c r="A16" s="6">
        <v>43868</v>
      </c>
      <c r="B16" s="15" t="s">
        <v>23</v>
      </c>
      <c r="C16" s="15" t="s">
        <v>36</v>
      </c>
      <c r="D16" s="9" t="s">
        <v>33</v>
      </c>
      <c r="E16" s="23">
        <v>50670</v>
      </c>
      <c r="F16" s="11">
        <f t="shared" si="1"/>
        <v>85.884199329989116</v>
      </c>
      <c r="G16" s="12">
        <v>589.98046666666664</v>
      </c>
    </row>
    <row r="17" spans="1:7" x14ac:dyDescent="0.2">
      <c r="A17" s="6">
        <v>43868</v>
      </c>
      <c r="B17" s="15" t="s">
        <v>70</v>
      </c>
      <c r="C17" s="15" t="s">
        <v>39</v>
      </c>
      <c r="D17" s="9" t="s">
        <v>33</v>
      </c>
      <c r="E17" s="23">
        <v>350000</v>
      </c>
      <c r="F17" s="11">
        <f t="shared" si="1"/>
        <v>593.23997958350492</v>
      </c>
      <c r="G17" s="12">
        <v>589.98046666666664</v>
      </c>
    </row>
    <row r="18" spans="1:7" x14ac:dyDescent="0.2">
      <c r="A18" s="6">
        <v>43868</v>
      </c>
      <c r="B18" s="15" t="s">
        <v>71</v>
      </c>
      <c r="C18" s="15" t="s">
        <v>40</v>
      </c>
      <c r="D18" s="9" t="s">
        <v>33</v>
      </c>
      <c r="E18" s="23">
        <v>100000</v>
      </c>
      <c r="F18" s="11">
        <f t="shared" si="1"/>
        <v>169.49713702385853</v>
      </c>
      <c r="G18" s="12">
        <v>589.98046666666664</v>
      </c>
    </row>
    <row r="19" spans="1:7" x14ac:dyDescent="0.2">
      <c r="A19" s="6">
        <v>43868</v>
      </c>
      <c r="B19" s="7" t="s">
        <v>1</v>
      </c>
      <c r="C19" s="15" t="s">
        <v>41</v>
      </c>
      <c r="D19" s="9" t="s">
        <v>32</v>
      </c>
      <c r="E19" s="10">
        <v>129225</v>
      </c>
      <c r="F19" s="11">
        <f t="shared" si="1"/>
        <v>219.03267531908119</v>
      </c>
      <c r="G19" s="12">
        <v>589.98046666666664</v>
      </c>
    </row>
    <row r="20" spans="1:7" x14ac:dyDescent="0.2">
      <c r="A20" s="6">
        <v>43869</v>
      </c>
      <c r="B20" s="7" t="s">
        <v>72</v>
      </c>
      <c r="C20" s="15" t="s">
        <v>41</v>
      </c>
      <c r="D20" s="9" t="s">
        <v>38</v>
      </c>
      <c r="E20" s="10">
        <v>60000</v>
      </c>
      <c r="F20" s="11">
        <f t="shared" si="1"/>
        <v>101.69828221431513</v>
      </c>
      <c r="G20" s="12">
        <v>589.98046666666664</v>
      </c>
    </row>
    <row r="21" spans="1:7" x14ac:dyDescent="0.2">
      <c r="A21" s="6">
        <v>43869</v>
      </c>
      <c r="B21" s="7" t="s">
        <v>6</v>
      </c>
      <c r="C21" s="15" t="s">
        <v>41</v>
      </c>
      <c r="D21" s="9" t="s">
        <v>38</v>
      </c>
      <c r="E21" s="10">
        <v>24000</v>
      </c>
      <c r="F21" s="11">
        <f t="shared" si="1"/>
        <v>40.679312885726048</v>
      </c>
      <c r="G21" s="12">
        <v>589.98046666666664</v>
      </c>
    </row>
    <row r="22" spans="1:7" x14ac:dyDescent="0.2">
      <c r="A22" s="6">
        <v>43869</v>
      </c>
      <c r="B22" s="7" t="s">
        <v>73</v>
      </c>
      <c r="C22" s="15" t="s">
        <v>41</v>
      </c>
      <c r="D22" s="9" t="s">
        <v>33</v>
      </c>
      <c r="E22" s="10">
        <v>15000</v>
      </c>
      <c r="F22" s="11">
        <f t="shared" si="1"/>
        <v>25.424570553578782</v>
      </c>
      <c r="G22" s="12">
        <v>589.98046666666664</v>
      </c>
    </row>
    <row r="23" spans="1:7" x14ac:dyDescent="0.2">
      <c r="A23" s="6">
        <v>43869</v>
      </c>
      <c r="B23" s="7" t="s">
        <v>3</v>
      </c>
      <c r="C23" s="15" t="s">
        <v>41</v>
      </c>
      <c r="D23" s="9" t="s">
        <v>35</v>
      </c>
      <c r="E23" s="10">
        <v>5800</v>
      </c>
      <c r="F23" s="11">
        <f t="shared" si="1"/>
        <v>9.8308339473837947</v>
      </c>
      <c r="G23" s="12">
        <v>589.98046666666664</v>
      </c>
    </row>
    <row r="24" spans="1:7" x14ac:dyDescent="0.2">
      <c r="A24" s="6">
        <v>43871</v>
      </c>
      <c r="B24" s="7" t="s">
        <v>5</v>
      </c>
      <c r="C24" s="15" t="s">
        <v>41</v>
      </c>
      <c r="D24" s="9" t="s">
        <v>45</v>
      </c>
      <c r="E24" s="23">
        <v>221250</v>
      </c>
      <c r="F24" s="11">
        <f t="shared" si="1"/>
        <v>375.01241566528699</v>
      </c>
      <c r="G24" s="12">
        <v>589.98046666666664</v>
      </c>
    </row>
    <row r="25" spans="1:7" x14ac:dyDescent="0.2">
      <c r="A25" s="6">
        <v>43871</v>
      </c>
      <c r="B25" s="7" t="s">
        <v>74</v>
      </c>
      <c r="C25" s="15" t="s">
        <v>47</v>
      </c>
      <c r="D25" s="9" t="s">
        <v>12</v>
      </c>
      <c r="E25" s="10">
        <v>1900</v>
      </c>
      <c r="F25" s="11">
        <f t="shared" si="1"/>
        <v>3.220445603453312</v>
      </c>
      <c r="G25" s="12">
        <v>589.98046666666664</v>
      </c>
    </row>
    <row r="26" spans="1:7" x14ac:dyDescent="0.2">
      <c r="A26" s="6">
        <v>43871</v>
      </c>
      <c r="B26" s="7" t="s">
        <v>75</v>
      </c>
      <c r="C26" s="14" t="s">
        <v>31</v>
      </c>
      <c r="D26" s="9" t="s">
        <v>33</v>
      </c>
      <c r="E26" s="10">
        <v>33000</v>
      </c>
      <c r="F26" s="11">
        <f t="shared" si="1"/>
        <v>55.934055217873315</v>
      </c>
      <c r="G26" s="12">
        <v>589.98046666666664</v>
      </c>
    </row>
    <row r="27" spans="1:7" x14ac:dyDescent="0.2">
      <c r="A27" s="6">
        <v>43871</v>
      </c>
      <c r="B27" s="7" t="s">
        <v>2</v>
      </c>
      <c r="C27" s="14" t="s">
        <v>36</v>
      </c>
      <c r="D27" s="9" t="s">
        <v>33</v>
      </c>
      <c r="E27" s="10">
        <v>4000</v>
      </c>
      <c r="F27" s="11">
        <f t="shared" si="1"/>
        <v>6.7798854809543414</v>
      </c>
      <c r="G27" s="12">
        <v>589.98046666666664</v>
      </c>
    </row>
    <row r="28" spans="1:7" x14ac:dyDescent="0.2">
      <c r="A28" s="6">
        <v>43872</v>
      </c>
      <c r="B28" s="7" t="s">
        <v>9</v>
      </c>
      <c r="C28" s="14" t="s">
        <v>48</v>
      </c>
      <c r="D28" s="9" t="s">
        <v>49</v>
      </c>
      <c r="E28" s="23">
        <v>309000</v>
      </c>
      <c r="F28" s="11">
        <f t="shared" si="1"/>
        <v>523.74615340372293</v>
      </c>
      <c r="G28" s="12">
        <v>589.98046666666664</v>
      </c>
    </row>
    <row r="29" spans="1:7" x14ac:dyDescent="0.2">
      <c r="A29" s="6">
        <v>43872</v>
      </c>
      <c r="B29" s="7" t="s">
        <v>7</v>
      </c>
      <c r="C29" s="14" t="s">
        <v>41</v>
      </c>
      <c r="D29" s="9" t="s">
        <v>45</v>
      </c>
      <c r="E29" s="10">
        <v>47875</v>
      </c>
      <c r="F29" s="11">
        <f t="shared" si="1"/>
        <v>81.146754350172273</v>
      </c>
      <c r="G29" s="12">
        <v>589.98046666666664</v>
      </c>
    </row>
    <row r="30" spans="1:7" x14ac:dyDescent="0.2">
      <c r="A30" s="6">
        <v>43872</v>
      </c>
      <c r="B30" s="7" t="s">
        <v>8</v>
      </c>
      <c r="C30" s="8" t="s">
        <v>36</v>
      </c>
      <c r="D30" s="14" t="s">
        <v>33</v>
      </c>
      <c r="E30" s="10">
        <v>5450</v>
      </c>
      <c r="F30" s="11">
        <f t="shared" si="1"/>
        <v>9.2375939678002901</v>
      </c>
      <c r="G30" s="12">
        <v>589.98046666666664</v>
      </c>
    </row>
    <row r="31" spans="1:7" x14ac:dyDescent="0.2">
      <c r="A31" s="6">
        <v>43873</v>
      </c>
      <c r="B31" s="7" t="s">
        <v>76</v>
      </c>
      <c r="C31" s="8" t="s">
        <v>36</v>
      </c>
      <c r="D31" s="14" t="s">
        <v>33</v>
      </c>
      <c r="E31" s="10">
        <v>33500</v>
      </c>
      <c r="F31" s="11">
        <f t="shared" si="1"/>
        <v>56.78154090299261</v>
      </c>
      <c r="G31" s="12">
        <v>589.98046666666664</v>
      </c>
    </row>
    <row r="32" spans="1:7" x14ac:dyDescent="0.2">
      <c r="A32" s="6">
        <v>43873</v>
      </c>
      <c r="B32" s="7" t="s">
        <v>77</v>
      </c>
      <c r="C32" s="8" t="s">
        <v>36</v>
      </c>
      <c r="D32" s="14" t="s">
        <v>33</v>
      </c>
      <c r="E32" s="10">
        <v>4500</v>
      </c>
      <c r="F32" s="11">
        <f t="shared" si="1"/>
        <v>7.6273711660736341</v>
      </c>
      <c r="G32" s="12">
        <v>589.98046666666664</v>
      </c>
    </row>
    <row r="33" spans="1:7" x14ac:dyDescent="0.2">
      <c r="A33" s="6">
        <v>43874</v>
      </c>
      <c r="B33" s="7" t="s">
        <v>78</v>
      </c>
      <c r="C33" s="14" t="s">
        <v>46</v>
      </c>
      <c r="D33" s="9" t="s">
        <v>32</v>
      </c>
      <c r="E33" s="10">
        <v>40000</v>
      </c>
      <c r="F33" s="11">
        <f t="shared" si="1"/>
        <v>67.798854809543414</v>
      </c>
      <c r="G33" s="12">
        <v>589.98046666666664</v>
      </c>
    </row>
    <row r="34" spans="1:7" x14ac:dyDescent="0.2">
      <c r="A34" s="6">
        <v>43874</v>
      </c>
      <c r="B34" s="7" t="s">
        <v>13</v>
      </c>
      <c r="C34" s="14" t="s">
        <v>37</v>
      </c>
      <c r="D34" s="9" t="s">
        <v>33</v>
      </c>
      <c r="E34" s="10">
        <v>30300</v>
      </c>
      <c r="F34" s="11">
        <f t="shared" si="1"/>
        <v>51.357632518229138</v>
      </c>
      <c r="G34" s="12">
        <v>589.98046666666664</v>
      </c>
    </row>
    <row r="35" spans="1:7" x14ac:dyDescent="0.2">
      <c r="A35" s="6">
        <v>43874</v>
      </c>
      <c r="B35" s="7" t="s">
        <v>79</v>
      </c>
      <c r="C35" s="15" t="s">
        <v>46</v>
      </c>
      <c r="D35" s="9" t="s">
        <v>32</v>
      </c>
      <c r="E35" s="10">
        <v>76740</v>
      </c>
      <c r="F35" s="11">
        <f t="shared" si="1"/>
        <v>130.07210295210905</v>
      </c>
      <c r="G35" s="12">
        <v>589.98046666666664</v>
      </c>
    </row>
    <row r="36" spans="1:7" x14ac:dyDescent="0.2">
      <c r="A36" s="6">
        <v>43874</v>
      </c>
      <c r="B36" s="7" t="s">
        <v>80</v>
      </c>
      <c r="C36" s="15" t="s">
        <v>46</v>
      </c>
      <c r="D36" s="9" t="s">
        <v>32</v>
      </c>
      <c r="E36" s="10">
        <v>20000</v>
      </c>
      <c r="F36" s="11">
        <f t="shared" si="1"/>
        <v>33.899427404771707</v>
      </c>
      <c r="G36" s="12">
        <v>589.98046666666664</v>
      </c>
    </row>
    <row r="37" spans="1:7" x14ac:dyDescent="0.2">
      <c r="A37" s="6">
        <v>43874</v>
      </c>
      <c r="B37" s="7" t="s">
        <v>50</v>
      </c>
      <c r="C37" s="14" t="s">
        <v>48</v>
      </c>
      <c r="D37" s="14" t="s">
        <v>49</v>
      </c>
      <c r="E37" s="10">
        <v>50000</v>
      </c>
      <c r="F37" s="11">
        <f t="shared" si="1"/>
        <v>84.748568511929264</v>
      </c>
      <c r="G37" s="12">
        <v>589.98046666666664</v>
      </c>
    </row>
    <row r="38" spans="1:7" x14ac:dyDescent="0.2">
      <c r="A38" s="6">
        <v>43874</v>
      </c>
      <c r="B38" s="7" t="s">
        <v>10</v>
      </c>
      <c r="C38" s="8" t="s">
        <v>46</v>
      </c>
      <c r="D38" s="9" t="s">
        <v>32</v>
      </c>
      <c r="E38" s="10">
        <v>8300</v>
      </c>
      <c r="F38" s="11">
        <f t="shared" si="1"/>
        <v>14.068262372980259</v>
      </c>
      <c r="G38" s="12">
        <v>589.98046666666664</v>
      </c>
    </row>
    <row r="39" spans="1:7" x14ac:dyDescent="0.2">
      <c r="A39" s="6">
        <v>43874</v>
      </c>
      <c r="B39" s="7" t="s">
        <v>11</v>
      </c>
      <c r="C39" s="8" t="s">
        <v>36</v>
      </c>
      <c r="D39" s="9" t="s">
        <v>33</v>
      </c>
      <c r="E39" s="10">
        <v>1700</v>
      </c>
      <c r="F39" s="11">
        <f t="shared" si="1"/>
        <v>2.881451329405595</v>
      </c>
      <c r="G39" s="12">
        <v>589.98046666666664</v>
      </c>
    </row>
    <row r="40" spans="1:7" x14ac:dyDescent="0.2">
      <c r="A40" s="6">
        <v>43874</v>
      </c>
      <c r="B40" s="7" t="s">
        <v>73</v>
      </c>
      <c r="C40" s="8" t="s">
        <v>43</v>
      </c>
      <c r="D40" s="9" t="s">
        <v>35</v>
      </c>
      <c r="E40" s="10">
        <v>1000</v>
      </c>
      <c r="F40" s="11">
        <f t="shared" si="1"/>
        <v>1.6949713702385854</v>
      </c>
      <c r="G40" s="12">
        <v>589.98046666666664</v>
      </c>
    </row>
    <row r="41" spans="1:7" x14ac:dyDescent="0.2">
      <c r="A41" s="6">
        <v>43875</v>
      </c>
      <c r="B41" s="7" t="s">
        <v>14</v>
      </c>
      <c r="C41" s="8" t="s">
        <v>41</v>
      </c>
      <c r="D41" s="9" t="s">
        <v>45</v>
      </c>
      <c r="E41" s="23">
        <v>221250</v>
      </c>
      <c r="F41" s="11">
        <f t="shared" si="1"/>
        <v>375.01241566528699</v>
      </c>
      <c r="G41" s="12">
        <v>589.98046666666664</v>
      </c>
    </row>
    <row r="42" spans="1:7" x14ac:dyDescent="0.2">
      <c r="A42" s="6">
        <v>43875</v>
      </c>
      <c r="B42" s="7" t="s">
        <v>81</v>
      </c>
      <c r="C42" s="8" t="s">
        <v>51</v>
      </c>
      <c r="D42" s="9" t="s">
        <v>38</v>
      </c>
      <c r="E42" s="23">
        <v>400000</v>
      </c>
      <c r="F42" s="11">
        <f t="shared" si="1"/>
        <v>677.98854809543411</v>
      </c>
      <c r="G42" s="12">
        <v>589.98046666666664</v>
      </c>
    </row>
    <row r="43" spans="1:7" x14ac:dyDescent="0.2">
      <c r="A43" s="6">
        <v>43875</v>
      </c>
      <c r="B43" s="7" t="s">
        <v>73</v>
      </c>
      <c r="C43" s="8" t="s">
        <v>43</v>
      </c>
      <c r="D43" s="9" t="s">
        <v>35</v>
      </c>
      <c r="E43" s="10">
        <v>1000</v>
      </c>
      <c r="F43" s="11">
        <f t="shared" si="1"/>
        <v>1.6949713702385854</v>
      </c>
      <c r="G43" s="12">
        <v>589.98046666666664</v>
      </c>
    </row>
    <row r="44" spans="1:7" x14ac:dyDescent="0.2">
      <c r="A44" s="6">
        <v>43878</v>
      </c>
      <c r="B44" s="7" t="s">
        <v>82</v>
      </c>
      <c r="C44" s="14" t="s">
        <v>31</v>
      </c>
      <c r="D44" s="9" t="s">
        <v>33</v>
      </c>
      <c r="E44" s="10">
        <v>57000</v>
      </c>
      <c r="F44" s="11">
        <f t="shared" si="1"/>
        <v>96.61336810359937</v>
      </c>
      <c r="G44" s="12">
        <v>589.98046666666664</v>
      </c>
    </row>
    <row r="45" spans="1:7" x14ac:dyDescent="0.2">
      <c r="A45" s="6">
        <v>43878</v>
      </c>
      <c r="B45" s="7" t="s">
        <v>83</v>
      </c>
      <c r="C45" s="14" t="s">
        <v>41</v>
      </c>
      <c r="D45" s="9" t="s">
        <v>45</v>
      </c>
      <c r="E45" s="10">
        <v>34500</v>
      </c>
      <c r="F45" s="11">
        <f t="shared" si="1"/>
        <v>58.476512273231194</v>
      </c>
      <c r="G45" s="12">
        <v>589.98046666666664</v>
      </c>
    </row>
    <row r="46" spans="1:7" x14ac:dyDescent="0.2">
      <c r="A46" s="6">
        <v>43878</v>
      </c>
      <c r="B46" s="7" t="s">
        <v>84</v>
      </c>
      <c r="C46" s="14" t="s">
        <v>36</v>
      </c>
      <c r="D46" s="9" t="s">
        <v>33</v>
      </c>
      <c r="E46" s="10">
        <v>20000</v>
      </c>
      <c r="F46" s="11">
        <f t="shared" si="1"/>
        <v>33.899427404771707</v>
      </c>
      <c r="G46" s="12">
        <v>589.98046666666664</v>
      </c>
    </row>
    <row r="47" spans="1:7" x14ac:dyDescent="0.2">
      <c r="A47" s="6">
        <v>43879</v>
      </c>
      <c r="B47" s="7" t="s">
        <v>85</v>
      </c>
      <c r="C47" s="14" t="s">
        <v>41</v>
      </c>
      <c r="D47" s="9" t="s">
        <v>45</v>
      </c>
      <c r="E47" s="16">
        <v>2000</v>
      </c>
      <c r="F47" s="11">
        <f t="shared" si="1"/>
        <v>3.3899427404771707</v>
      </c>
      <c r="G47" s="12">
        <v>589.98046666666664</v>
      </c>
    </row>
    <row r="48" spans="1:7" x14ac:dyDescent="0.2">
      <c r="A48" s="6">
        <v>43879</v>
      </c>
      <c r="B48" s="7" t="s">
        <v>15</v>
      </c>
      <c r="C48" s="14" t="s">
        <v>41</v>
      </c>
      <c r="D48" s="9" t="s">
        <v>45</v>
      </c>
      <c r="E48" s="22">
        <v>312500</v>
      </c>
      <c r="F48" s="11">
        <f t="shared" si="1"/>
        <v>529.67855319955788</v>
      </c>
      <c r="G48" s="12">
        <v>589.98046666666664</v>
      </c>
    </row>
    <row r="49" spans="1:7" x14ac:dyDescent="0.2">
      <c r="A49" s="6">
        <v>43879</v>
      </c>
      <c r="B49" s="7" t="s">
        <v>86</v>
      </c>
      <c r="C49" s="14" t="s">
        <v>44</v>
      </c>
      <c r="D49" s="9" t="s">
        <v>33</v>
      </c>
      <c r="E49" s="22">
        <v>11700</v>
      </c>
      <c r="F49" s="11">
        <f t="shared" si="1"/>
        <v>19.83116503179145</v>
      </c>
      <c r="G49" s="12">
        <v>589.98046666666664</v>
      </c>
    </row>
    <row r="50" spans="1:7" x14ac:dyDescent="0.2">
      <c r="A50" s="6">
        <v>43880</v>
      </c>
      <c r="B50" s="7" t="s">
        <v>87</v>
      </c>
      <c r="C50" s="14" t="s">
        <v>41</v>
      </c>
      <c r="D50" s="9" t="s">
        <v>32</v>
      </c>
      <c r="E50" s="22">
        <v>952450</v>
      </c>
      <c r="F50" s="11">
        <f t="shared" si="1"/>
        <v>1614.3754815837406</v>
      </c>
      <c r="G50" s="12">
        <v>589.98046666666664</v>
      </c>
    </row>
    <row r="51" spans="1:7" x14ac:dyDescent="0.2">
      <c r="A51" s="6">
        <v>43880</v>
      </c>
      <c r="B51" s="7" t="s">
        <v>88</v>
      </c>
      <c r="C51" s="14" t="s">
        <v>36</v>
      </c>
      <c r="D51" s="9" t="s">
        <v>33</v>
      </c>
      <c r="E51" s="16">
        <v>104500</v>
      </c>
      <c r="F51" s="11">
        <f t="shared" si="1"/>
        <v>177.12450818993216</v>
      </c>
      <c r="G51" s="12">
        <v>589.98046666666664</v>
      </c>
    </row>
    <row r="52" spans="1:7" x14ac:dyDescent="0.2">
      <c r="A52" s="6">
        <v>43881</v>
      </c>
      <c r="B52" s="7" t="s">
        <v>89</v>
      </c>
      <c r="C52" s="14" t="s">
        <v>52</v>
      </c>
      <c r="D52" s="9" t="s">
        <v>33</v>
      </c>
      <c r="E52" s="16">
        <v>80000</v>
      </c>
      <c r="F52" s="11">
        <f t="shared" si="1"/>
        <v>135.59770961908683</v>
      </c>
      <c r="G52" s="12">
        <v>589.98046666666664</v>
      </c>
    </row>
    <row r="53" spans="1:7" x14ac:dyDescent="0.2">
      <c r="A53" s="6">
        <v>43881</v>
      </c>
      <c r="B53" s="7" t="s">
        <v>90</v>
      </c>
      <c r="C53" s="14" t="s">
        <v>31</v>
      </c>
      <c r="D53" s="9" t="s">
        <v>35</v>
      </c>
      <c r="E53" s="16">
        <v>3000</v>
      </c>
      <c r="F53" s="11">
        <f t="shared" si="1"/>
        <v>5.0849141107157561</v>
      </c>
      <c r="G53" s="12">
        <v>589.98046666666664</v>
      </c>
    </row>
    <row r="54" spans="1:7" x14ac:dyDescent="0.2">
      <c r="A54" s="6">
        <v>43881</v>
      </c>
      <c r="B54" s="7" t="s">
        <v>91</v>
      </c>
      <c r="C54" s="14" t="s">
        <v>36</v>
      </c>
      <c r="D54" s="9" t="s">
        <v>33</v>
      </c>
      <c r="E54" s="16">
        <v>6500</v>
      </c>
      <c r="F54" s="11">
        <f t="shared" si="1"/>
        <v>11.017313906550806</v>
      </c>
      <c r="G54" s="12">
        <v>589.98046666666664</v>
      </c>
    </row>
    <row r="55" spans="1:7" x14ac:dyDescent="0.2">
      <c r="A55" s="6">
        <v>43881</v>
      </c>
      <c r="B55" s="7" t="s">
        <v>115</v>
      </c>
      <c r="C55" s="14" t="s">
        <v>42</v>
      </c>
      <c r="D55" s="9" t="s">
        <v>33</v>
      </c>
      <c r="E55" s="16">
        <v>3000</v>
      </c>
      <c r="F55" s="11">
        <f t="shared" si="1"/>
        <v>5.0849141107157561</v>
      </c>
      <c r="G55" s="12">
        <v>589.98046666666664</v>
      </c>
    </row>
    <row r="56" spans="1:7" x14ac:dyDescent="0.2">
      <c r="A56" s="6">
        <v>43881</v>
      </c>
      <c r="B56" s="7" t="s">
        <v>115</v>
      </c>
      <c r="C56" s="14" t="s">
        <v>42</v>
      </c>
      <c r="D56" s="9" t="s">
        <v>33</v>
      </c>
      <c r="E56" s="16">
        <v>1800</v>
      </c>
      <c r="F56" s="11">
        <f t="shared" ref="F56:F105" si="2">E56/G56</f>
        <v>3.0509484664294537</v>
      </c>
      <c r="G56" s="12">
        <v>589.98046666666664</v>
      </c>
    </row>
    <row r="57" spans="1:7" x14ac:dyDescent="0.2">
      <c r="A57" s="6">
        <v>43881</v>
      </c>
      <c r="B57" s="7" t="s">
        <v>92</v>
      </c>
      <c r="C57" s="14" t="s">
        <v>48</v>
      </c>
      <c r="D57" s="9" t="s">
        <v>12</v>
      </c>
      <c r="E57" s="16">
        <v>70000</v>
      </c>
      <c r="F57" s="11">
        <f t="shared" si="2"/>
        <v>118.64799591670098</v>
      </c>
      <c r="G57" s="12">
        <v>589.98046666666664</v>
      </c>
    </row>
    <row r="58" spans="1:7" x14ac:dyDescent="0.2">
      <c r="A58" s="6">
        <v>43881</v>
      </c>
      <c r="B58" s="7" t="s">
        <v>93</v>
      </c>
      <c r="C58" s="14" t="s">
        <v>36</v>
      </c>
      <c r="D58" s="9" t="s">
        <v>33</v>
      </c>
      <c r="E58" s="22">
        <v>131795</v>
      </c>
      <c r="F58" s="11">
        <f t="shared" si="2"/>
        <v>223.38875174059436</v>
      </c>
      <c r="G58" s="12">
        <v>589.98046666666664</v>
      </c>
    </row>
    <row r="59" spans="1:7" x14ac:dyDescent="0.2">
      <c r="A59" s="6">
        <v>43882</v>
      </c>
      <c r="B59" s="7" t="s">
        <v>59</v>
      </c>
      <c r="C59" s="24" t="s">
        <v>52</v>
      </c>
      <c r="D59" s="25" t="s">
        <v>33</v>
      </c>
      <c r="E59" s="22">
        <v>312890</v>
      </c>
      <c r="F59" s="11">
        <f t="shared" si="2"/>
        <v>530.33959203395102</v>
      </c>
      <c r="G59" s="12">
        <v>589.98046666666664</v>
      </c>
    </row>
    <row r="60" spans="1:7" x14ac:dyDescent="0.2">
      <c r="A60" s="6">
        <v>43883</v>
      </c>
      <c r="B60" s="7" t="s">
        <v>94</v>
      </c>
      <c r="C60" s="14" t="s">
        <v>34</v>
      </c>
      <c r="D60" s="9" t="s">
        <v>35</v>
      </c>
      <c r="E60" s="16">
        <v>45000</v>
      </c>
      <c r="F60" s="11">
        <f t="shared" si="2"/>
        <v>76.273711660736339</v>
      </c>
      <c r="G60" s="12">
        <v>589.98046666666664</v>
      </c>
    </row>
    <row r="61" spans="1:7" x14ac:dyDescent="0.2">
      <c r="A61" s="6">
        <v>43883</v>
      </c>
      <c r="B61" s="7" t="s">
        <v>17</v>
      </c>
      <c r="C61" s="14" t="s">
        <v>34</v>
      </c>
      <c r="D61" s="9" t="s">
        <v>35</v>
      </c>
      <c r="E61" s="16">
        <v>24000</v>
      </c>
      <c r="F61" s="11">
        <f t="shared" si="2"/>
        <v>40.679312885726048</v>
      </c>
      <c r="G61" s="12">
        <v>589.98046666666664</v>
      </c>
    </row>
    <row r="62" spans="1:7" x14ac:dyDescent="0.2">
      <c r="A62" s="6">
        <v>43885</v>
      </c>
      <c r="B62" s="7" t="s">
        <v>95</v>
      </c>
      <c r="C62" s="14" t="s">
        <v>31</v>
      </c>
      <c r="D62" s="9" t="s">
        <v>33</v>
      </c>
      <c r="E62" s="16">
        <v>37000</v>
      </c>
      <c r="F62" s="11">
        <f t="shared" si="2"/>
        <v>62.713940698827656</v>
      </c>
      <c r="G62" s="12">
        <v>589.98046666666664</v>
      </c>
    </row>
    <row r="63" spans="1:7" x14ac:dyDescent="0.2">
      <c r="A63" s="6">
        <v>43885</v>
      </c>
      <c r="B63" s="7" t="s">
        <v>96</v>
      </c>
      <c r="C63" s="14" t="s">
        <v>36</v>
      </c>
      <c r="D63" s="9" t="s">
        <v>33</v>
      </c>
      <c r="E63" s="16">
        <v>24000</v>
      </c>
      <c r="F63" s="11">
        <f t="shared" si="2"/>
        <v>40.679312885726048</v>
      </c>
      <c r="G63" s="12">
        <v>589.98046666666664</v>
      </c>
    </row>
    <row r="64" spans="1:7" x14ac:dyDescent="0.2">
      <c r="A64" s="6">
        <v>43885</v>
      </c>
      <c r="B64" s="7" t="s">
        <v>6</v>
      </c>
      <c r="C64" s="14" t="s">
        <v>34</v>
      </c>
      <c r="D64" s="9" t="s">
        <v>35</v>
      </c>
      <c r="E64" s="16">
        <v>29000</v>
      </c>
      <c r="F64" s="11">
        <f t="shared" si="2"/>
        <v>49.154169736918973</v>
      </c>
      <c r="G64" s="12">
        <v>589.98046666666664</v>
      </c>
    </row>
    <row r="65" spans="1:7" x14ac:dyDescent="0.2">
      <c r="A65" s="6">
        <v>43885</v>
      </c>
      <c r="B65" s="7" t="s">
        <v>73</v>
      </c>
      <c r="C65" s="14" t="s">
        <v>43</v>
      </c>
      <c r="D65" s="9" t="s">
        <v>35</v>
      </c>
      <c r="E65" s="16">
        <v>20000</v>
      </c>
      <c r="F65" s="11">
        <f t="shared" si="2"/>
        <v>33.899427404771707</v>
      </c>
      <c r="G65" s="12">
        <v>589.98046666666664</v>
      </c>
    </row>
    <row r="66" spans="1:7" x14ac:dyDescent="0.2">
      <c r="A66" s="6">
        <v>43885</v>
      </c>
      <c r="B66" s="7" t="s">
        <v>97</v>
      </c>
      <c r="C66" s="14" t="s">
        <v>42</v>
      </c>
      <c r="D66" s="9" t="s">
        <v>33</v>
      </c>
      <c r="E66" s="16">
        <v>3800</v>
      </c>
      <c r="F66" s="11">
        <f t="shared" si="2"/>
        <v>6.440891206906624</v>
      </c>
      <c r="G66" s="12">
        <v>589.98046666666664</v>
      </c>
    </row>
    <row r="67" spans="1:7" x14ac:dyDescent="0.2">
      <c r="A67" s="6">
        <v>43885</v>
      </c>
      <c r="B67" s="7" t="s">
        <v>16</v>
      </c>
      <c r="C67" s="14" t="s">
        <v>36</v>
      </c>
      <c r="D67" s="9" t="s">
        <v>33</v>
      </c>
      <c r="E67" s="22">
        <v>312500</v>
      </c>
      <c r="F67" s="11">
        <f t="shared" si="2"/>
        <v>529.67855319955788</v>
      </c>
      <c r="G67" s="12">
        <v>589.98046666666664</v>
      </c>
    </row>
    <row r="68" spans="1:7" x14ac:dyDescent="0.2">
      <c r="A68" s="6">
        <v>43885</v>
      </c>
      <c r="B68" s="7" t="s">
        <v>98</v>
      </c>
      <c r="C68" s="14" t="s">
        <v>36</v>
      </c>
      <c r="D68" s="9" t="s">
        <v>33</v>
      </c>
      <c r="E68" s="22">
        <v>18013</v>
      </c>
      <c r="F68" s="11">
        <f t="shared" si="2"/>
        <v>30.531519292107639</v>
      </c>
      <c r="G68" s="12">
        <v>589.98046666666664</v>
      </c>
    </row>
    <row r="69" spans="1:7" x14ac:dyDescent="0.2">
      <c r="A69" s="6">
        <v>43885</v>
      </c>
      <c r="B69" s="7" t="s">
        <v>99</v>
      </c>
      <c r="C69" s="14" t="s">
        <v>36</v>
      </c>
      <c r="D69" s="9" t="s">
        <v>33</v>
      </c>
      <c r="E69" s="22">
        <v>30021</v>
      </c>
      <c r="F69" s="11">
        <f t="shared" si="2"/>
        <v>50.884735505932568</v>
      </c>
      <c r="G69" s="12">
        <v>589.98046666666664</v>
      </c>
    </row>
    <row r="70" spans="1:7" x14ac:dyDescent="0.2">
      <c r="A70" s="6">
        <v>43885</v>
      </c>
      <c r="B70" s="7" t="s">
        <v>100</v>
      </c>
      <c r="C70" s="14" t="s">
        <v>36</v>
      </c>
      <c r="D70" s="9" t="s">
        <v>33</v>
      </c>
      <c r="E70" s="22">
        <v>32083</v>
      </c>
      <c r="F70" s="11">
        <f t="shared" si="2"/>
        <v>54.379766471364533</v>
      </c>
      <c r="G70" s="12">
        <v>589.98046666666664</v>
      </c>
    </row>
    <row r="71" spans="1:7" x14ac:dyDescent="0.2">
      <c r="A71" s="6">
        <v>43885</v>
      </c>
      <c r="B71" s="7" t="s">
        <v>20</v>
      </c>
      <c r="C71" s="14" t="s">
        <v>52</v>
      </c>
      <c r="D71" s="9" t="s">
        <v>33</v>
      </c>
      <c r="E71" s="22">
        <v>118728</v>
      </c>
      <c r="F71" s="11">
        <f t="shared" si="2"/>
        <v>201.24056084568676</v>
      </c>
      <c r="G71" s="12">
        <v>589.98046666666664</v>
      </c>
    </row>
    <row r="72" spans="1:7" x14ac:dyDescent="0.2">
      <c r="A72" s="6">
        <v>43885</v>
      </c>
      <c r="B72" s="7" t="s">
        <v>101</v>
      </c>
      <c r="C72" s="14" t="s">
        <v>36</v>
      </c>
      <c r="D72" s="9" t="s">
        <v>33</v>
      </c>
      <c r="E72" s="22">
        <v>32733</v>
      </c>
      <c r="F72" s="11">
        <f t="shared" si="2"/>
        <v>55.481497862019616</v>
      </c>
      <c r="G72" s="12">
        <v>589.98046666666664</v>
      </c>
    </row>
    <row r="73" spans="1:7" x14ac:dyDescent="0.2">
      <c r="A73" s="6">
        <v>43885</v>
      </c>
      <c r="B73" s="7" t="s">
        <v>102</v>
      </c>
      <c r="C73" s="24" t="s">
        <v>52</v>
      </c>
      <c r="D73" s="25" t="s">
        <v>33</v>
      </c>
      <c r="E73" s="22">
        <v>195356</v>
      </c>
      <c r="F73" s="11">
        <f t="shared" si="2"/>
        <v>331.12282700432911</v>
      </c>
      <c r="G73" s="12">
        <v>589.98046666666664</v>
      </c>
    </row>
    <row r="74" spans="1:7" x14ac:dyDescent="0.2">
      <c r="A74" s="6">
        <v>43885</v>
      </c>
      <c r="B74" s="7" t="s">
        <v>103</v>
      </c>
      <c r="C74" s="14" t="s">
        <v>52</v>
      </c>
      <c r="D74" s="9" t="s">
        <v>33</v>
      </c>
      <c r="E74" s="22">
        <v>244548</v>
      </c>
      <c r="F74" s="11">
        <f t="shared" si="2"/>
        <v>414.5018586491056</v>
      </c>
      <c r="G74" s="12">
        <v>589.98046666666664</v>
      </c>
    </row>
    <row r="75" spans="1:7" x14ac:dyDescent="0.2">
      <c r="A75" s="6">
        <v>43885</v>
      </c>
      <c r="B75" s="7" t="s">
        <v>104</v>
      </c>
      <c r="C75" s="14" t="s">
        <v>36</v>
      </c>
      <c r="D75" s="9" t="s">
        <v>33</v>
      </c>
      <c r="E75" s="22">
        <v>113559</v>
      </c>
      <c r="F75" s="11">
        <f t="shared" si="2"/>
        <v>192.47925383292352</v>
      </c>
      <c r="G75" s="12">
        <v>589.98046666666664</v>
      </c>
    </row>
    <row r="76" spans="1:7" x14ac:dyDescent="0.2">
      <c r="A76" s="6">
        <v>43885</v>
      </c>
      <c r="B76" s="7" t="s">
        <v>105</v>
      </c>
      <c r="C76" s="14" t="s">
        <v>36</v>
      </c>
      <c r="D76" s="9" t="s">
        <v>33</v>
      </c>
      <c r="E76" s="22">
        <v>171861</v>
      </c>
      <c r="F76" s="11">
        <f t="shared" si="2"/>
        <v>291.29947466057354</v>
      </c>
      <c r="G76" s="12">
        <v>589.98046666666664</v>
      </c>
    </row>
    <row r="77" spans="1:7" x14ac:dyDescent="0.2">
      <c r="A77" s="6">
        <v>43885</v>
      </c>
      <c r="B77" s="7" t="s">
        <v>53</v>
      </c>
      <c r="C77" s="14" t="s">
        <v>36</v>
      </c>
      <c r="D77" s="9" t="s">
        <v>33</v>
      </c>
      <c r="E77" s="22">
        <v>40046</v>
      </c>
      <c r="F77" s="11">
        <f t="shared" si="2"/>
        <v>67.876823492574388</v>
      </c>
      <c r="G77" s="12">
        <v>589.98046666666664</v>
      </c>
    </row>
    <row r="78" spans="1:7" x14ac:dyDescent="0.2">
      <c r="A78" s="6">
        <v>43885</v>
      </c>
      <c r="B78" s="7" t="s">
        <v>106</v>
      </c>
      <c r="C78" s="24" t="s">
        <v>52</v>
      </c>
      <c r="D78" s="25" t="s">
        <v>33</v>
      </c>
      <c r="E78" s="22">
        <v>92128</v>
      </c>
      <c r="F78" s="11">
        <f t="shared" si="2"/>
        <v>156.15432239734039</v>
      </c>
      <c r="G78" s="12">
        <v>589.98046666666664</v>
      </c>
    </row>
    <row r="79" spans="1:7" x14ac:dyDescent="0.2">
      <c r="A79" s="6">
        <v>43886</v>
      </c>
      <c r="B79" s="7" t="s">
        <v>107</v>
      </c>
      <c r="C79" s="24" t="s">
        <v>52</v>
      </c>
      <c r="D79" s="25" t="s">
        <v>33</v>
      </c>
      <c r="E79" s="22">
        <v>12022</v>
      </c>
      <c r="F79" s="11">
        <f t="shared" si="2"/>
        <v>20.376945813008273</v>
      </c>
      <c r="G79" s="12">
        <v>589.98046666666664</v>
      </c>
    </row>
    <row r="80" spans="1:7" x14ac:dyDescent="0.2">
      <c r="A80" s="6">
        <v>43886</v>
      </c>
      <c r="B80" s="7" t="s">
        <v>58</v>
      </c>
      <c r="C80" s="24" t="s">
        <v>36</v>
      </c>
      <c r="D80" s="25" t="s">
        <v>33</v>
      </c>
      <c r="E80" s="22">
        <v>4662</v>
      </c>
      <c r="F80" s="11">
        <f t="shared" si="2"/>
        <v>7.9019565280522848</v>
      </c>
      <c r="G80" s="12">
        <v>589.98046666666664</v>
      </c>
    </row>
    <row r="81" spans="1:7" x14ac:dyDescent="0.2">
      <c r="A81" s="6">
        <v>43886</v>
      </c>
      <c r="B81" s="7" t="s">
        <v>108</v>
      </c>
      <c r="C81" s="14" t="s">
        <v>52</v>
      </c>
      <c r="D81" s="9" t="s">
        <v>33</v>
      </c>
      <c r="E81" s="22">
        <v>240000</v>
      </c>
      <c r="F81" s="11">
        <f t="shared" si="2"/>
        <v>406.79312885726051</v>
      </c>
      <c r="G81" s="12">
        <v>589.98046666666664</v>
      </c>
    </row>
    <row r="82" spans="1:7" x14ac:dyDescent="0.2">
      <c r="A82" s="6">
        <v>43886</v>
      </c>
      <c r="B82" s="7" t="s">
        <v>19</v>
      </c>
      <c r="C82" s="14" t="s">
        <v>41</v>
      </c>
      <c r="D82" s="9" t="s">
        <v>45</v>
      </c>
      <c r="E82" s="22">
        <v>188800</v>
      </c>
      <c r="F82" s="11">
        <f t="shared" si="2"/>
        <v>320.01059470104491</v>
      </c>
      <c r="G82" s="12">
        <v>589.98046666666664</v>
      </c>
    </row>
    <row r="83" spans="1:7" x14ac:dyDescent="0.2">
      <c r="A83" s="6">
        <v>43886</v>
      </c>
      <c r="B83" s="7" t="s">
        <v>18</v>
      </c>
      <c r="C83" s="14" t="s">
        <v>36</v>
      </c>
      <c r="D83" s="14" t="s">
        <v>33</v>
      </c>
      <c r="E83" s="16">
        <v>7700</v>
      </c>
      <c r="F83" s="11">
        <f t="shared" si="2"/>
        <v>13.051279550837107</v>
      </c>
      <c r="G83" s="12">
        <v>589.98046666666664</v>
      </c>
    </row>
    <row r="84" spans="1:7" x14ac:dyDescent="0.2">
      <c r="A84" s="6">
        <v>43886</v>
      </c>
      <c r="B84" s="7" t="s">
        <v>116</v>
      </c>
      <c r="C84" s="14" t="s">
        <v>41</v>
      </c>
      <c r="D84" s="14" t="s">
        <v>45</v>
      </c>
      <c r="E84" s="16">
        <v>9500</v>
      </c>
      <c r="F84" s="11">
        <f t="shared" si="2"/>
        <v>16.102228017266562</v>
      </c>
      <c r="G84" s="12">
        <v>589.98046666666664</v>
      </c>
    </row>
    <row r="85" spans="1:7" x14ac:dyDescent="0.2">
      <c r="A85" s="6">
        <v>43887</v>
      </c>
      <c r="B85" s="7" t="s">
        <v>109</v>
      </c>
      <c r="C85" s="14" t="s">
        <v>39</v>
      </c>
      <c r="D85" s="14" t="s">
        <v>33</v>
      </c>
      <c r="E85" s="22">
        <v>31000</v>
      </c>
      <c r="F85" s="11">
        <f t="shared" si="2"/>
        <v>52.544112477396148</v>
      </c>
      <c r="G85" s="12">
        <v>589.98046666666664</v>
      </c>
    </row>
    <row r="86" spans="1:7" x14ac:dyDescent="0.2">
      <c r="A86" s="6">
        <v>43887</v>
      </c>
      <c r="B86" s="7" t="s">
        <v>110</v>
      </c>
      <c r="C86" s="14" t="s">
        <v>36</v>
      </c>
      <c r="D86" s="14" t="s">
        <v>33</v>
      </c>
      <c r="E86" s="16">
        <v>13600</v>
      </c>
      <c r="F86" s="11">
        <f t="shared" si="2"/>
        <v>23.05161063524476</v>
      </c>
      <c r="G86" s="12">
        <v>589.98046666666664</v>
      </c>
    </row>
    <row r="87" spans="1:7" x14ac:dyDescent="0.2">
      <c r="A87" s="6">
        <v>43887</v>
      </c>
      <c r="B87" s="7" t="s">
        <v>60</v>
      </c>
      <c r="C87" s="14" t="s">
        <v>44</v>
      </c>
      <c r="D87" s="14" t="s">
        <v>33</v>
      </c>
      <c r="E87" s="16">
        <v>4585</v>
      </c>
      <c r="F87" s="11">
        <f t="shared" si="2"/>
        <v>7.7714437325439141</v>
      </c>
      <c r="G87" s="12">
        <v>589.98046666666664</v>
      </c>
    </row>
    <row r="88" spans="1:7" x14ac:dyDescent="0.2">
      <c r="A88" s="6">
        <v>43888</v>
      </c>
      <c r="B88" s="7" t="s">
        <v>116</v>
      </c>
      <c r="C88" s="14" t="s">
        <v>41</v>
      </c>
      <c r="D88" s="14" t="s">
        <v>45</v>
      </c>
      <c r="E88" s="16">
        <v>8000</v>
      </c>
      <c r="F88" s="11">
        <f t="shared" si="2"/>
        <v>13.559770961908683</v>
      </c>
      <c r="G88" s="12">
        <v>589.98046666666664</v>
      </c>
    </row>
    <row r="89" spans="1:7" x14ac:dyDescent="0.2">
      <c r="A89" s="6">
        <v>43889</v>
      </c>
      <c r="B89" s="7" t="s">
        <v>111</v>
      </c>
      <c r="C89" s="14" t="s">
        <v>31</v>
      </c>
      <c r="D89" s="14" t="s">
        <v>35</v>
      </c>
      <c r="E89" s="16">
        <v>5000</v>
      </c>
      <c r="F89" s="11">
        <f t="shared" si="2"/>
        <v>8.4748568511929268</v>
      </c>
      <c r="G89" s="12">
        <v>589.98046666666664</v>
      </c>
    </row>
    <row r="90" spans="1:7" x14ac:dyDescent="0.2">
      <c r="A90" s="6">
        <v>43889</v>
      </c>
      <c r="B90" s="7" t="s">
        <v>115</v>
      </c>
      <c r="C90" s="14" t="s">
        <v>42</v>
      </c>
      <c r="D90" s="14" t="s">
        <v>33</v>
      </c>
      <c r="E90" s="16">
        <v>2000</v>
      </c>
      <c r="F90" s="11">
        <f t="shared" si="2"/>
        <v>3.3899427404771707</v>
      </c>
      <c r="G90" s="12">
        <v>589.98046666666664</v>
      </c>
    </row>
    <row r="91" spans="1:7" x14ac:dyDescent="0.2">
      <c r="A91" s="6">
        <v>43889</v>
      </c>
      <c r="B91" s="7" t="s">
        <v>117</v>
      </c>
      <c r="C91" s="14" t="s">
        <v>34</v>
      </c>
      <c r="D91" s="14" t="s">
        <v>35</v>
      </c>
      <c r="E91" s="16">
        <v>59000</v>
      </c>
      <c r="F91" s="11">
        <f t="shared" si="2"/>
        <v>100.00331084407654</v>
      </c>
      <c r="G91" s="12">
        <v>589.98046666666664</v>
      </c>
    </row>
    <row r="92" spans="1:7" x14ac:dyDescent="0.2">
      <c r="A92" s="6">
        <v>43889</v>
      </c>
      <c r="B92" s="7" t="s">
        <v>112</v>
      </c>
      <c r="C92" s="14" t="s">
        <v>34</v>
      </c>
      <c r="D92" s="14" t="s">
        <v>35</v>
      </c>
      <c r="E92" s="16">
        <v>20000</v>
      </c>
      <c r="F92" s="11">
        <f t="shared" si="2"/>
        <v>33.899427404771707</v>
      </c>
      <c r="G92" s="12">
        <v>589.98046666666664</v>
      </c>
    </row>
    <row r="93" spans="1:7" x14ac:dyDescent="0.2">
      <c r="A93" s="6">
        <v>43889</v>
      </c>
      <c r="B93" s="7" t="s">
        <v>113</v>
      </c>
      <c r="C93" s="14" t="s">
        <v>34</v>
      </c>
      <c r="D93" s="14" t="s">
        <v>35</v>
      </c>
      <c r="E93" s="16">
        <v>135000</v>
      </c>
      <c r="F93" s="11">
        <f t="shared" si="2"/>
        <v>228.82113498220903</v>
      </c>
      <c r="G93" s="12">
        <v>589.98046666666664</v>
      </c>
    </row>
    <row r="94" spans="1:7" x14ac:dyDescent="0.2">
      <c r="A94" s="6">
        <v>43889</v>
      </c>
      <c r="B94" s="7" t="s">
        <v>73</v>
      </c>
      <c r="C94" s="14" t="s">
        <v>43</v>
      </c>
      <c r="D94" s="14" t="s">
        <v>35</v>
      </c>
      <c r="E94" s="16">
        <v>30000</v>
      </c>
      <c r="F94" s="11">
        <f t="shared" si="2"/>
        <v>50.849141107157564</v>
      </c>
      <c r="G94" s="12">
        <v>589.98046666666664</v>
      </c>
    </row>
    <row r="95" spans="1:7" x14ac:dyDescent="0.2">
      <c r="A95" s="6">
        <v>43889</v>
      </c>
      <c r="B95" s="7" t="s">
        <v>114</v>
      </c>
      <c r="C95" s="14" t="s">
        <v>34</v>
      </c>
      <c r="D95" s="14" t="s">
        <v>35</v>
      </c>
      <c r="E95" s="16">
        <v>20000</v>
      </c>
      <c r="F95" s="11">
        <f t="shared" si="2"/>
        <v>33.899427404771707</v>
      </c>
      <c r="G95" s="12">
        <v>589.98046666666664</v>
      </c>
    </row>
    <row r="96" spans="1:7" x14ac:dyDescent="0.2">
      <c r="A96" s="6">
        <v>43890</v>
      </c>
      <c r="B96" s="7" t="s">
        <v>24</v>
      </c>
      <c r="C96" s="14" t="s">
        <v>46</v>
      </c>
      <c r="D96" s="14" t="s">
        <v>32</v>
      </c>
      <c r="E96" s="16">
        <v>141500</v>
      </c>
      <c r="F96" s="11">
        <f t="shared" si="2"/>
        <v>239.83844888875984</v>
      </c>
      <c r="G96" s="12">
        <v>589.98046666666664</v>
      </c>
    </row>
    <row r="97" spans="1:7" x14ac:dyDescent="0.2">
      <c r="A97" s="6">
        <v>43890</v>
      </c>
      <c r="B97" s="7" t="s">
        <v>24</v>
      </c>
      <c r="C97" s="14" t="s">
        <v>46</v>
      </c>
      <c r="D97" s="14" t="s">
        <v>38</v>
      </c>
      <c r="E97" s="16">
        <v>79000</v>
      </c>
      <c r="F97" s="11">
        <f t="shared" si="2"/>
        <v>133.90273824884824</v>
      </c>
      <c r="G97" s="12">
        <v>589.98046666666664</v>
      </c>
    </row>
    <row r="98" spans="1:7" s="13" customFormat="1" x14ac:dyDescent="0.2">
      <c r="A98" s="6">
        <v>43890</v>
      </c>
      <c r="B98" s="7" t="s">
        <v>24</v>
      </c>
      <c r="C98" s="15" t="s">
        <v>46</v>
      </c>
      <c r="D98" s="14" t="s">
        <v>38</v>
      </c>
      <c r="E98" s="16">
        <v>54500</v>
      </c>
      <c r="F98" s="11">
        <f t="shared" si="2"/>
        <v>92.375939678002908</v>
      </c>
      <c r="G98" s="12">
        <v>589.98046666666664</v>
      </c>
    </row>
    <row r="99" spans="1:7" x14ac:dyDescent="0.2">
      <c r="A99" s="6">
        <v>43890</v>
      </c>
      <c r="B99" s="7" t="s">
        <v>24</v>
      </c>
      <c r="C99" s="15" t="s">
        <v>46</v>
      </c>
      <c r="D99" s="14" t="s">
        <v>38</v>
      </c>
      <c r="E99" s="16">
        <v>85000</v>
      </c>
      <c r="F99" s="11">
        <f t="shared" si="2"/>
        <v>144.07256647027975</v>
      </c>
      <c r="G99" s="12">
        <v>589.98046666666664</v>
      </c>
    </row>
    <row r="100" spans="1:7" x14ac:dyDescent="0.2">
      <c r="A100" s="6">
        <v>43890</v>
      </c>
      <c r="B100" s="15" t="s">
        <v>24</v>
      </c>
      <c r="C100" s="15" t="s">
        <v>46</v>
      </c>
      <c r="D100" s="14" t="s">
        <v>33</v>
      </c>
      <c r="E100" s="16">
        <v>89500</v>
      </c>
      <c r="F100" s="11">
        <f t="shared" si="2"/>
        <v>151.69993763635338</v>
      </c>
      <c r="G100" s="12">
        <v>589.98046666666664</v>
      </c>
    </row>
    <row r="101" spans="1:7" x14ac:dyDescent="0.2">
      <c r="A101" s="6">
        <v>43890</v>
      </c>
      <c r="B101" s="7" t="s">
        <v>24</v>
      </c>
      <c r="C101" s="15" t="s">
        <v>46</v>
      </c>
      <c r="D101" s="14" t="s">
        <v>35</v>
      </c>
      <c r="E101" s="16">
        <v>231500</v>
      </c>
      <c r="F101" s="11">
        <f t="shared" si="2"/>
        <v>392.38587221023249</v>
      </c>
      <c r="G101" s="12">
        <v>589.98046666666664</v>
      </c>
    </row>
    <row r="102" spans="1:7" x14ac:dyDescent="0.2">
      <c r="A102" s="6">
        <v>43890</v>
      </c>
      <c r="B102" s="7" t="s">
        <v>24</v>
      </c>
      <c r="C102" s="15" t="s">
        <v>46</v>
      </c>
      <c r="D102" s="14" t="s">
        <v>35</v>
      </c>
      <c r="E102" s="16">
        <v>22000</v>
      </c>
      <c r="F102" s="11">
        <f t="shared" si="2"/>
        <v>37.289370145248881</v>
      </c>
      <c r="G102" s="12">
        <v>589.98046666666664</v>
      </c>
    </row>
    <row r="103" spans="1:7" x14ac:dyDescent="0.2">
      <c r="A103" s="6">
        <v>43890</v>
      </c>
      <c r="B103" s="7" t="s">
        <v>24</v>
      </c>
      <c r="C103" s="15" t="s">
        <v>46</v>
      </c>
      <c r="D103" s="14" t="s">
        <v>35</v>
      </c>
      <c r="E103" s="16">
        <v>307500</v>
      </c>
      <c r="F103" s="11">
        <f t="shared" si="2"/>
        <v>521.20369634836504</v>
      </c>
      <c r="G103" s="12">
        <v>589.98046666666664</v>
      </c>
    </row>
    <row r="104" spans="1:7" x14ac:dyDescent="0.2">
      <c r="A104" s="6">
        <v>43890</v>
      </c>
      <c r="B104" s="7" t="s">
        <v>24</v>
      </c>
      <c r="C104" s="15" t="s">
        <v>46</v>
      </c>
      <c r="D104" s="14" t="s">
        <v>32</v>
      </c>
      <c r="E104" s="16">
        <v>55000</v>
      </c>
      <c r="F104" s="11">
        <f t="shared" si="2"/>
        <v>93.223425363122189</v>
      </c>
      <c r="G104" s="12">
        <v>589.98046666666664</v>
      </c>
    </row>
    <row r="105" spans="1:7" x14ac:dyDescent="0.2">
      <c r="A105" s="6">
        <v>43890</v>
      </c>
      <c r="B105" s="7" t="s">
        <v>21</v>
      </c>
      <c r="C105" s="15" t="s">
        <v>44</v>
      </c>
      <c r="D105" s="14" t="s">
        <v>33</v>
      </c>
      <c r="E105" s="22">
        <v>20475</v>
      </c>
      <c r="F105" s="11">
        <f t="shared" si="2"/>
        <v>34.704538805635032</v>
      </c>
      <c r="G105" s="12">
        <v>589.98046666666664</v>
      </c>
    </row>
  </sheetData>
  <autoFilter ref="A1:G105"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Recap Fevrier 2020</vt:lpstr>
      <vt:lpstr> Data Fevrier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2020-06-24T12:56:37Z</dcterms:modified>
</cp:coreProperties>
</file>