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8777C5DA-BBE7-48AC-9742-1F8B9C4F5A4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a Janvier 20" sheetId="6" r:id="rId1"/>
    <sheet name="Recap Janvier 2020" sheetId="1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2" i="6"/>
</calcChain>
</file>

<file path=xl/sharedStrings.xml><?xml version="1.0" encoding="utf-8"?>
<sst xmlns="http://schemas.openxmlformats.org/spreadsheetml/2006/main" count="274" uniqueCount="75">
  <si>
    <t>Règlement facture SONATEL Novembre 2019</t>
  </si>
  <si>
    <t>Achat de detergents et de sachets plastiques</t>
  </si>
  <si>
    <t>Reglement Facture Décembre SDE</t>
  </si>
  <si>
    <t>Reglement Facture Décembre SONATEL</t>
  </si>
  <si>
    <t>Rechargement crédit d'electricite Woyofal SENELEC</t>
  </si>
  <si>
    <t>Achat de produits de lessive de vaisselle de deodorisant et de gants</t>
  </si>
  <si>
    <t>Panier repas 4 jours</t>
  </si>
  <si>
    <t>Achat de Pile Duracell</t>
  </si>
  <si>
    <t>Reproduction 65 kits juridiques</t>
  </si>
  <si>
    <t>Transport mensuel Janvier</t>
  </si>
  <si>
    <t>Agios du mois de Janvier</t>
  </si>
  <si>
    <t>Droit de timbre</t>
  </si>
  <si>
    <t>Date</t>
  </si>
  <si>
    <t>Détails</t>
  </si>
  <si>
    <t>Type de dépenses</t>
  </si>
  <si>
    <t xml:space="preserve">Department </t>
  </si>
  <si>
    <t xml:space="preserve">depenses en CFA </t>
  </si>
  <si>
    <t>depenses en $</t>
  </si>
  <si>
    <t xml:space="preserve">Taux de change $ </t>
  </si>
  <si>
    <t>Telephone</t>
  </si>
  <si>
    <t>Office</t>
  </si>
  <si>
    <t>Personnel</t>
  </si>
  <si>
    <t>Team Building</t>
  </si>
  <si>
    <t>Rent &amp; utilities</t>
  </si>
  <si>
    <t>Office Materials</t>
  </si>
  <si>
    <t>Services</t>
  </si>
  <si>
    <t>Trust Building</t>
  </si>
  <si>
    <t>Investigation</t>
  </si>
  <si>
    <t>Management</t>
  </si>
  <si>
    <t>Legal</t>
  </si>
  <si>
    <t>Transfer Fees</t>
  </si>
  <si>
    <t>Travel Subsistence</t>
  </si>
  <si>
    <t>Transport</t>
  </si>
  <si>
    <t>Bank Fees</t>
  </si>
  <si>
    <t>Internet</t>
  </si>
  <si>
    <t xml:space="preserve">Somme de depenses en CFA </t>
  </si>
  <si>
    <t>Étiquettes de colonnes</t>
  </si>
  <si>
    <t>Étiquettes de lignes</t>
  </si>
  <si>
    <t>Total général</t>
  </si>
  <si>
    <t>Crédit téléphonique mensuel</t>
  </si>
  <si>
    <t xml:space="preserve">Commande tampon rectangulaire Eagle BTS Services </t>
  </si>
  <si>
    <t xml:space="preserve">Achat de 6cartouches encre HP 652 </t>
  </si>
  <si>
    <t xml:space="preserve">Loyer mois de Janvier CNART Assurance </t>
  </si>
  <si>
    <t>Frais d'entretien et de gardiennage Janvier CNART Assurance</t>
  </si>
  <si>
    <t>Règlement Impot VRS Decembre</t>
  </si>
  <si>
    <t>Règlement Impot BRS Decembre</t>
  </si>
  <si>
    <t>Reglement 4eme trimestre IPRES</t>
  </si>
  <si>
    <t xml:space="preserve">Reglement 4eme trimestre IPRES </t>
  </si>
  <si>
    <t xml:space="preserve">Reglement 4eme trimestre Caisse de sécurité sociale </t>
  </si>
  <si>
    <t>Reglement 4eme trimestre Caisse de sécurité sociale</t>
  </si>
  <si>
    <t xml:space="preserve">Panier repas 5 jours </t>
  </si>
  <si>
    <t xml:space="preserve">Trust building </t>
  </si>
  <si>
    <t xml:space="preserve">Achat de clef USB 4 Go </t>
  </si>
  <si>
    <t xml:space="preserve">Achat de seddo </t>
  </si>
  <si>
    <t xml:space="preserve">Pressing de couette et drap </t>
  </si>
  <si>
    <t xml:space="preserve">Achat de crédit </t>
  </si>
  <si>
    <t xml:space="preserve">Achat de 6 encres HP 652 noir et couleur+paquet rame de papier cable samsung </t>
  </si>
  <si>
    <t xml:space="preserve">Panier repas 2 jours </t>
  </si>
  <si>
    <t xml:space="preserve">Hébergement Hotel 07nuitées </t>
  </si>
  <si>
    <t>Panier repas 09 jours</t>
  </si>
  <si>
    <t xml:space="preserve">Achat de racleur nettoyeur </t>
  </si>
  <si>
    <t xml:space="preserve">Achat seddo </t>
  </si>
  <si>
    <t>Achat de 10 bouteilles d'eau Casamancaise</t>
  </si>
  <si>
    <t xml:space="preserve">HP Cartouche F6V17AE 123 Noir et Couleur </t>
  </si>
  <si>
    <t xml:space="preserve">Team building </t>
  </si>
  <si>
    <t xml:space="preserve">Rechargement crédit Rapido </t>
  </si>
  <si>
    <t>Team building Formation</t>
  </si>
  <si>
    <t xml:space="preserve">Frais de transfert wari </t>
  </si>
  <si>
    <t>ONLINE PMT 14/01</t>
  </si>
  <si>
    <t>Hebergement hotel</t>
  </si>
  <si>
    <t xml:space="preserve">Hébergement Auberge </t>
  </si>
  <si>
    <t>Panier repas 3 jours</t>
  </si>
  <si>
    <t xml:space="preserve">Panier repas 7 jours </t>
  </si>
  <si>
    <t xml:space="preserve">Hebergement Auberge </t>
  </si>
  <si>
    <t xml:space="preserve">Achat de seddo semaine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</si>
</sst>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\ _€"/>
    <numFmt numFmtId="168" formatCode="_-* #,##0.000\ _€_-;\-* #,##0.000\ _€_-;_-* &quot;-&quot;?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6" fontId="3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  <xf numFmtId="0" fontId="2" fillId="2" borderId="1" xfId="0" applyFont="1" applyFill="1" applyBorder="1"/>
    <xf numFmtId="0" fontId="4" fillId="2" borderId="1" xfId="0" applyFont="1" applyFill="1" applyBorder="1" applyAlignment="1">
      <alignment horizontal="left" readingOrder="1"/>
    </xf>
    <xf numFmtId="0" fontId="4" fillId="2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7" fontId="4" fillId="2" borderId="1" xfId="1" applyNumberFormat="1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vertical="top" wrapText="1"/>
    </xf>
    <xf numFmtId="0" fontId="2" fillId="2" borderId="0" xfId="0" applyFont="1" applyFill="1"/>
    <xf numFmtId="0" fontId="4" fillId="0" borderId="1" xfId="0" applyFont="1" applyBorder="1"/>
    <xf numFmtId="0" fontId="4" fillId="2" borderId="1" xfId="0" applyFont="1" applyFill="1" applyBorder="1"/>
    <xf numFmtId="164" fontId="2" fillId="2" borderId="1" xfId="1" applyNumberFormat="1" applyFont="1" applyFill="1" applyBorder="1"/>
    <xf numFmtId="0" fontId="0" fillId="0" borderId="3" xfId="0" applyBorder="1"/>
    <xf numFmtId="0" fontId="0" fillId="0" borderId="4" xfId="0" applyBorder="1"/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164" fontId="0" fillId="0" borderId="10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164" fontId="0" fillId="0" borderId="15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6" xfId="0" applyNumberFormat="1" applyBorder="1" applyAlignment="1">
      <alignment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164" fontId="0" fillId="0" borderId="19" xfId="0" applyNumberFormat="1" applyBorder="1" applyAlignment="1">
      <alignment vertical="center" wrapText="1"/>
    </xf>
    <xf numFmtId="164" fontId="0" fillId="0" borderId="20" xfId="0" applyNumberFormat="1" applyBorder="1" applyAlignment="1">
      <alignment vertical="center" wrapText="1"/>
    </xf>
    <xf numFmtId="164" fontId="0" fillId="0" borderId="21" xfId="0" applyNumberFormat="1" applyBorder="1" applyAlignment="1">
      <alignment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164" fontId="6" fillId="0" borderId="23" xfId="0" applyNumberFormat="1" applyFont="1" applyBorder="1" applyAlignment="1">
      <alignment vertical="center" wrapText="1"/>
    </xf>
    <xf numFmtId="164" fontId="6" fillId="0" borderId="24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6" fillId="0" borderId="5" xfId="0" pivotButton="1" applyFont="1" applyBorder="1"/>
    <xf numFmtId="0" fontId="0" fillId="0" borderId="3" xfId="0" pivotButton="1" applyBorder="1"/>
    <xf numFmtId="0" fontId="0" fillId="0" borderId="2" xfId="0" pivotButton="1" applyBorder="1"/>
  </cellXfs>
  <cellStyles count="4">
    <cellStyle name="Comma 3" xfId="2" xr:uid="{00000000-0005-0000-0000-000000000000}"/>
    <cellStyle name="Milliers" xfId="1" builtinId="3"/>
    <cellStyle name="Normal" xfId="0" builtinId="0"/>
    <cellStyle name="Normal 2" xfId="3" xr:uid="{00000000-0005-0000-0000-000003000000}"/>
  </cellStyles>
  <dxfs count="56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top style="thick">
          <color indexed="64"/>
        </top>
      </border>
    </dxf>
    <dxf>
      <border>
        <top style="thick">
          <color indexed="64"/>
        </top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alignment horizontal="general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AISSE%20JANVIER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3867.613181597226" createdVersion="5" refreshedVersion="5" minRefreshableVersion="3" recordCount="93" xr:uid="{00000000-000A-0000-FFFF-FFFF02000000}">
  <cacheSource type="worksheet">
    <worksheetSource ref="A1:J94" sheet="Data Janvier 20" r:id="rId2"/>
  </cacheSource>
  <cacheFields count="10">
    <cacheField name="Date" numFmtId="14">
      <sharedItems containsSemiMixedTypes="0" containsNonDate="0" containsDate="1" containsString="0" minDate="2020-01-03T00:00:00" maxDate="2020-02-01T00:00:00"/>
    </cacheField>
    <cacheField name="Détails" numFmtId="0">
      <sharedItems/>
    </cacheField>
    <cacheField name="Type de dépenses" numFmtId="0">
      <sharedItems count="11">
        <s v="Telephone"/>
        <s v="Travel Subsistence"/>
        <s v="Office Materials"/>
        <s v="Internet"/>
        <s v="Rent &amp; utilities"/>
        <s v="Services"/>
        <s v="Personnel"/>
        <s v="Transfer Fees"/>
        <s v="Trust Building"/>
        <s v="Bank Fees"/>
        <s v="Transport"/>
      </sharedItems>
    </cacheField>
    <cacheField name="Department " numFmtId="0">
      <sharedItems count="5">
        <s v="Management"/>
        <s v="Office"/>
        <s v="Investigation"/>
        <s v="Legal"/>
        <s v="Team Building"/>
      </sharedItems>
    </cacheField>
    <cacheField name="depenses en CFA " numFmtId="164">
      <sharedItems containsSemiMixedTypes="0" containsString="0" containsNumber="1" containsInteger="1" minValue="1250" maxValue="400000"/>
    </cacheField>
    <cacheField name="depenses en $" numFmtId="0">
      <sharedItems containsSemiMixedTypes="0" containsString="0" containsNumber="1" minValue="2.1187142127982317" maxValue="677.98854809543411"/>
    </cacheField>
    <cacheField name="Taux de change $ " numFmtId="0">
      <sharedItems containsSemiMixedTypes="0" containsString="0" containsNumber="1" minValue="589.98046666666664" maxValue="589.98046666666664"/>
    </cacheField>
    <cacheField name="nom" numFmtId="0">
      <sharedItems/>
    </cacheField>
    <cacheField name="N° de Pièces" numFmtId="0">
      <sharedItems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d v="2020-01-03T00:00:00"/>
    <s v="Crédit téléphonique mensuel à Cécile"/>
    <x v="0"/>
    <x v="0"/>
    <n v="20000"/>
    <n v="33.899427404771707"/>
    <n v="589.98046666666664"/>
    <s v="Cecile"/>
    <s v="CA-20-01-02"/>
    <s v="Wildcat"/>
  </r>
  <r>
    <d v="2020-01-06T00:00:00"/>
    <s v="Achat de seddo semaine du 06 au 12 Janvier 2020 personnel Eagle Sénégal"/>
    <x v="0"/>
    <x v="1"/>
    <n v="37000"/>
    <n v="62.713940698827656"/>
    <n v="589.98046666666664"/>
    <s v="Latyr"/>
    <s v="CA-20-01-04"/>
    <s v="Wildcat"/>
  </r>
  <r>
    <d v="2020-01-06T00:00:00"/>
    <s v="Panier repas 3 jours suivi audience kédougou"/>
    <x v="1"/>
    <x v="2"/>
    <n v="12000"/>
    <n v="20.339656442863024"/>
    <n v="589.98046666666664"/>
    <s v="Sima"/>
    <s v="CA-20-01-05"/>
    <s v="Wildcat"/>
  </r>
  <r>
    <d v="2020-01-07T00:00:00"/>
    <s v="Commande tampon rectangulaire Eagle BTS Services Facture N°990"/>
    <x v="2"/>
    <x v="1"/>
    <n v="17000"/>
    <n v="28.814513294055953"/>
    <n v="589.98046666666664"/>
    <s v="Sekou"/>
    <s v="CA-20-01-06"/>
    <s v="Wildcat"/>
  </r>
  <r>
    <d v="2020-01-07T00:00:00"/>
    <s v="Règlement facture SONATEL Novembre 2019"/>
    <x v="3"/>
    <x v="1"/>
    <n v="30400"/>
    <n v="51.527129655252992"/>
    <n v="589.98046666666664"/>
    <s v="Maktar"/>
    <s v="CA-20-01-07"/>
    <s v="Wildcat"/>
  </r>
  <r>
    <d v="2020-01-08T00:00:00"/>
    <s v="Hebergement hotel Le Relais une nuitée chambre single"/>
    <x v="1"/>
    <x v="3"/>
    <n v="23000"/>
    <n v="38.984341515487465"/>
    <n v="589.98046666666664"/>
    <s v="Sima"/>
    <s v="CA-20-01-08"/>
    <s v="Wildcat"/>
  </r>
  <r>
    <d v="2020-01-08T00:00:00"/>
    <s v="Achat de 6cartouches encre HP 652 +2souris +2Calculatrices +10Agendas ministre Facture N°022"/>
    <x v="2"/>
    <x v="1"/>
    <n v="151500"/>
    <n v="256.78816259114569"/>
    <n v="589.98046666666664"/>
    <s v="Latyr"/>
    <s v="CA-20-01-09"/>
    <s v="Wildcat"/>
  </r>
  <r>
    <d v="2020-01-09T00:00:00"/>
    <s v="Loyer mois de Janvier CNART Assurance facture N°01/2020"/>
    <x v="4"/>
    <x v="1"/>
    <n v="350000"/>
    <n v="593.23997958350492"/>
    <n v="589.98046666666664"/>
    <s v="SGBS"/>
    <s v="BQ 20-01-01"/>
    <s v="Wildcat"/>
  </r>
  <r>
    <d v="2020-01-09T00:00:00"/>
    <s v="Frais d'entretien et de gardiennage Janvier CNART Assurance facture N°01/2020"/>
    <x v="5"/>
    <x v="1"/>
    <n v="100000"/>
    <n v="169.49713702385853"/>
    <n v="589.98046666666664"/>
    <s v="SGBS"/>
    <s v="BQ 20-01-01"/>
    <s v="Wildcat"/>
  </r>
  <r>
    <d v="2020-01-09T00:00:00"/>
    <s v="Règlement Impot VRS Maktar Decembre"/>
    <x v="6"/>
    <x v="0"/>
    <n v="77436"/>
    <n v="131.25180302579508"/>
    <n v="589.98046666666664"/>
    <s v="SGBS"/>
    <s v="BQ 20-01-02"/>
    <s v="Wildcat"/>
  </r>
  <r>
    <d v="2020-01-09T00:00:00"/>
    <s v="Règlement Impot VRS Bassirou Decembre"/>
    <x v="6"/>
    <x v="3"/>
    <n v="18217"/>
    <n v="30.877293451636309"/>
    <n v="589.98046666666664"/>
    <s v="SGBS"/>
    <s v="BQ 20-01-02"/>
    <s v="Wildcat"/>
  </r>
  <r>
    <d v="2020-01-09T00:00:00"/>
    <s v="Règlement Impot VRS Sekou Decembre"/>
    <x v="6"/>
    <x v="3"/>
    <n v="5517"/>
    <n v="9.3511570496062753"/>
    <n v="589.98046666666664"/>
    <s v="SGBS"/>
    <s v="BQ 20-01-02"/>
    <s v="Wildcat"/>
  </r>
  <r>
    <d v="2020-01-09T00:00:00"/>
    <s v="Règlement Impot VRS E12 Decembre"/>
    <x v="6"/>
    <x v="2"/>
    <n v="15146"/>
    <n v="25.672036373633613"/>
    <n v="589.98046666666664"/>
    <s v="SGBS"/>
    <s v="BQ 20-01-02"/>
    <s v="Wildcat"/>
  </r>
  <r>
    <d v="2020-01-09T00:00:00"/>
    <s v="Règlement Impot VRS Latyr Decembre"/>
    <x v="6"/>
    <x v="1"/>
    <n v="18217"/>
    <n v="30.877293451636309"/>
    <n v="589.98046666666664"/>
    <s v="SGBS"/>
    <s v="BQ 20-01-02"/>
    <s v="Wildcat"/>
  </r>
  <r>
    <d v="2020-01-09T00:00:00"/>
    <s v="Règlement Impot BRS Sima Decembre"/>
    <x v="6"/>
    <x v="3"/>
    <n v="10527"/>
    <n v="17.842963614501588"/>
    <n v="589.98046666666664"/>
    <s v="SGBS"/>
    <s v="BQ 20-01-03"/>
    <s v="Wildcat"/>
  </r>
  <r>
    <d v="2020-01-09T00:00:00"/>
    <s v="Règlement Impot BRS Marie Decembre"/>
    <x v="6"/>
    <x v="1"/>
    <n v="5263"/>
    <n v="8.9206343215656752"/>
    <n v="589.98046666666664"/>
    <s v="SGBS"/>
    <s v="BQ 20-01-03"/>
    <s v="Wildcat"/>
  </r>
  <r>
    <d v="2020-01-09T00:00:00"/>
    <s v="Règlement Impot BRS E17 Decembre"/>
    <x v="6"/>
    <x v="2"/>
    <n v="5263"/>
    <n v="8.9206343215656752"/>
    <n v="589.98046666666664"/>
    <s v="SGBS"/>
    <s v="BQ 20-01-03"/>
    <s v="Wildcat"/>
  </r>
  <r>
    <d v="2020-01-09T00:00:00"/>
    <s v="Règlement Impot BRS E18 Decembre"/>
    <x v="6"/>
    <x v="2"/>
    <n v="5263"/>
    <n v="8.9206343215656752"/>
    <n v="589.98046666666664"/>
    <s v="SGBS"/>
    <s v="BQ 20-01-03"/>
    <s v="Wildcat"/>
  </r>
  <r>
    <d v="2020-01-09T00:00:00"/>
    <s v="Reglement 4eme trimestre IPRES Maktar"/>
    <x v="6"/>
    <x v="0"/>
    <n v="192822"/>
    <n v="326.8277695521445"/>
    <n v="589.98046666666664"/>
    <s v="SGBS"/>
    <s v="BQ 20-01-04"/>
    <s v="Wildcat"/>
  </r>
  <r>
    <d v="2020-01-09T00:00:00"/>
    <s v="Reglement 4eme trimestre IPRES Bassirou"/>
    <x v="6"/>
    <x v="3"/>
    <n v="70244"/>
    <n v="119.06156893103919"/>
    <n v="589.98046666666664"/>
    <s v="SGBS"/>
    <s v="BQ 20-01-04"/>
    <s v="Wildcat"/>
  </r>
  <r>
    <d v="2020-01-09T00:00:00"/>
    <s v="Reglement 4eme trimestre IPRES Sekou"/>
    <x v="6"/>
    <x v="3"/>
    <n v="70244"/>
    <n v="119.06156893103919"/>
    <n v="589.98046666666664"/>
    <s v="SGBS"/>
    <s v="BQ 20-01-04"/>
    <s v="Wildcat"/>
  </r>
  <r>
    <d v="2020-01-09T00:00:00"/>
    <s v="Reglement 4eme trimestre IPRES Latyr"/>
    <x v="6"/>
    <x v="1"/>
    <n v="46829"/>
    <n v="79.373814296902708"/>
    <n v="589.98046666666664"/>
    <s v="SGBS"/>
    <s v="BQ 20-01-04"/>
    <s v="Wildcat"/>
  </r>
  <r>
    <d v="2020-01-09T00:00:00"/>
    <s v="Reglement 4eme trimestre IPRES E12"/>
    <x v="6"/>
    <x v="2"/>
    <n v="41496"/>
    <n v="70.334531979420333"/>
    <n v="589.98046666666664"/>
    <s v="SGBS"/>
    <s v="BQ 20-01-04"/>
    <s v="Wildcat"/>
  </r>
  <r>
    <d v="2020-01-09T00:00:00"/>
    <s v="Reglement 4eme trimestre Caisse de sécurité sociale Maktar"/>
    <x v="6"/>
    <x v="0"/>
    <n v="18900"/>
    <n v="32.034958897509263"/>
    <n v="589.98046666666664"/>
    <s v="SGBS"/>
    <s v="BQ 20-01-05"/>
    <s v="Wildcat"/>
  </r>
  <r>
    <d v="2020-01-09T00:00:00"/>
    <s v="Reglement 4eme trimestre Caisse de sécurité sociale Bassirou"/>
    <x v="6"/>
    <x v="3"/>
    <n v="18900"/>
    <n v="32.034958897509263"/>
    <n v="589.98046666666664"/>
    <s v="SGBS"/>
    <s v="BQ 20-01-05"/>
    <s v="Wildcat"/>
  </r>
  <r>
    <d v="2020-01-09T00:00:00"/>
    <s v="Reglement 4eme trimestre Caisse de sécurité sociale Sekou"/>
    <x v="6"/>
    <x v="3"/>
    <n v="18900"/>
    <n v="32.034958897509263"/>
    <n v="589.98046666666664"/>
    <s v="SGBS"/>
    <s v="BQ 20-01-05"/>
    <s v="Wildcat"/>
  </r>
  <r>
    <d v="2020-01-09T00:00:00"/>
    <s v="Reglement 4eme trimestre Caisse de sécurité sociale Latyr"/>
    <x v="6"/>
    <x v="1"/>
    <n v="12600"/>
    <n v="21.356639265006176"/>
    <n v="589.98046666666664"/>
    <s v="SGBS"/>
    <s v="BQ 20-01-05"/>
    <s v="Wildcat"/>
  </r>
  <r>
    <d v="2020-01-09T00:00:00"/>
    <s v="Reglement 4eme trimestre Caisse de sécurité sociale E12"/>
    <x v="6"/>
    <x v="2"/>
    <n v="12600"/>
    <n v="21.356639265006176"/>
    <n v="589.98046666666664"/>
    <s v="SGBS"/>
    <s v="BQ 20-01-05"/>
    <s v="Wildcat"/>
  </r>
  <r>
    <d v="2020-01-10T00:00:00"/>
    <s v="Achat de detergents et de sachets plastiques"/>
    <x v="2"/>
    <x v="1"/>
    <n v="4600"/>
    <n v="7.7968683030974928"/>
    <n v="589.98046666666664"/>
    <s v="Marie"/>
    <s v="CA-20-01-10"/>
    <s v="Wildcat"/>
  </r>
  <r>
    <d v="2020-01-10T00:00:00"/>
    <s v="Reglement Facture Décembre SDE"/>
    <x v="4"/>
    <x v="1"/>
    <n v="10540"/>
    <n v="17.864998242314691"/>
    <n v="589.98046666666664"/>
    <s v="Latyr"/>
    <s v="CA-20-01-11"/>
    <s v="Wildcat"/>
  </r>
  <r>
    <d v="2020-01-10T00:00:00"/>
    <s v="Reglement Facture Décembre SONATEL"/>
    <x v="3"/>
    <x v="1"/>
    <n v="30500"/>
    <n v="51.696626792276852"/>
    <n v="589.98046666666664"/>
    <s v="Latyr"/>
    <s v="CA-20-01-12"/>
    <s v="Wildcat"/>
  </r>
  <r>
    <d v="2020-01-10T00:00:00"/>
    <s v="Frais de transfert wari complement budget"/>
    <x v="7"/>
    <x v="1"/>
    <n v="1500"/>
    <n v="2.542457055357878"/>
    <n v="589.98046666666664"/>
    <s v="E12"/>
    <s v="CA-20-01-13"/>
    <s v="Wildcat"/>
  </r>
  <r>
    <d v="2020-01-10T00:00:00"/>
    <s v="Panier repas 5 jours suivi enquete Ziguinchor"/>
    <x v="1"/>
    <x v="2"/>
    <n v="25000"/>
    <n v="42.374284255964632"/>
    <n v="589.98046666666664"/>
    <s v="E12"/>
    <s v="CA-20-01-14"/>
    <s v="Wildcat"/>
  </r>
  <r>
    <d v="2020-01-10T00:00:00"/>
    <s v="Trust building enquete ziguinchor"/>
    <x v="8"/>
    <x v="2"/>
    <n v="10000"/>
    <n v="16.949713702385854"/>
    <n v="589.98046666666664"/>
    <s v="E12"/>
    <s v="CA-20-01-15"/>
    <s v="Wildcat"/>
  </r>
  <r>
    <d v="2020-01-13T00:00:00"/>
    <s v="Rechargement crédit d'electricite Woyofal SENELEC"/>
    <x v="4"/>
    <x v="1"/>
    <n v="30000"/>
    <n v="50.849141107157564"/>
    <n v="589.98046666666664"/>
    <s v="Sima"/>
    <s v="CA-20-01-16"/>
    <s v="Wildcat"/>
  </r>
  <r>
    <d v="2020-01-13T00:00:00"/>
    <s v="Achat de seddo semaine du 06 au 12 Janvier 2020 personnel Eagle Sénégal"/>
    <x v="0"/>
    <x v="1"/>
    <n v="33000"/>
    <n v="55.934055217873315"/>
    <n v="589.98046666666664"/>
    <s v="Latyr"/>
    <s v="CA-20-01-17"/>
    <s v="Wildcat"/>
  </r>
  <r>
    <d v="2020-01-13T00:00:00"/>
    <s v="Hebergement hotel Casa Motel 4 nuitées chambre single facture N°375"/>
    <x v="1"/>
    <x v="2"/>
    <n v="58000"/>
    <n v="98.308339473837947"/>
    <n v="589.98046666666664"/>
    <s v="E12"/>
    <s v="CA-20-01-18"/>
    <s v="Wildcat"/>
  </r>
  <r>
    <d v="2020-01-13T00:00:00"/>
    <s v="Droit de timbre"/>
    <x v="9"/>
    <x v="1"/>
    <n v="1250"/>
    <n v="2.1187142127982317"/>
    <n v="589.98046666666664"/>
    <s v="SGBS"/>
    <s v="BQ 20-01-07"/>
    <s v="Wildcat"/>
  </r>
  <r>
    <d v="2020-01-15T00:00:00"/>
    <s v="SGBS ONLINE PMT 14/01"/>
    <x v="9"/>
    <x v="1"/>
    <n v="31329"/>
    <n v="53.101758058204638"/>
    <n v="589.98046666666664"/>
    <s v="SGBS"/>
    <s v="BQ 20-01-08"/>
    <s v="Wildcat"/>
  </r>
  <r>
    <d v="2020-01-16T00:00:00"/>
    <s v="Achat de clef USB 4 Go facture N°243 Assane Baye Fall"/>
    <x v="2"/>
    <x v="1"/>
    <n v="2500"/>
    <n v="4.2374284255964634"/>
    <n v="589.98046666666664"/>
    <s v="Maktar"/>
    <s v="CA-20-01-19"/>
    <s v="Wildcat"/>
  </r>
  <r>
    <d v="2020-01-17T00:00:00"/>
    <s v="Achat de produits de lessive de vaisselle de deodorisant et de gants"/>
    <x v="2"/>
    <x v="1"/>
    <n v="52375"/>
    <n v="88.774125516245903"/>
    <n v="589.98046666666664"/>
    <s v="Marie"/>
    <s v="CA-20-01-20"/>
    <s v="Wildcat"/>
  </r>
  <r>
    <d v="2020-01-17T00:00:00"/>
    <s v="Achat de seddo à la coordonatrice"/>
    <x v="0"/>
    <x v="0"/>
    <n v="10000"/>
    <n v="16.949713702385854"/>
    <n v="589.98046666666664"/>
    <s v="Cecile"/>
    <s v="CA-20-01-21"/>
    <s v="Wildcat"/>
  </r>
  <r>
    <d v="2020-01-17T00:00:00"/>
    <s v="Panier repas 7 jours du 17 au 23 Janvier"/>
    <x v="1"/>
    <x v="2"/>
    <n v="35000"/>
    <n v="59.323997958350489"/>
    <n v="589.98046666666664"/>
    <s v="E12"/>
    <s v="CA-20-01-22"/>
    <s v="Wildcat"/>
  </r>
  <r>
    <d v="2020-01-20T00:00:00"/>
    <s v="Achat de seddo semaine du 20 au 24 Janvier personnel Eagle Sénégal"/>
    <x v="0"/>
    <x v="1"/>
    <n v="36000"/>
    <n v="61.018969328589073"/>
    <n v="589.98046666666664"/>
    <s v="Maktar"/>
    <s v="CA-20-01-23"/>
    <s v="Wildcat"/>
  </r>
  <r>
    <d v="2020-01-20T00:00:00"/>
    <s v="Pressing de couette et drap chambre Eagle Facture N°3782"/>
    <x v="5"/>
    <x v="1"/>
    <n v="2500"/>
    <n v="4.2374284255964634"/>
    <n v="589.98046666666664"/>
    <s v="Marie"/>
    <s v="CA-20-01-24"/>
    <s v="Wildcat"/>
  </r>
  <r>
    <d v="2020-01-20T00:00:00"/>
    <s v="Frais de transfert wari complement budget enquete E12"/>
    <x v="7"/>
    <x v="1"/>
    <n v="3000"/>
    <n v="5.0849141107157561"/>
    <n v="589.98046666666664"/>
    <s v="E12"/>
    <s v="CA-20-01-25"/>
    <s v="Wildcat"/>
  </r>
  <r>
    <d v="2020-01-20T00:00:00"/>
    <s v="Frais de transfert wari complement budget enquete E17"/>
    <x v="7"/>
    <x v="1"/>
    <n v="1500"/>
    <n v="2.542457055357878"/>
    <n v="589.98046666666664"/>
    <s v="E17"/>
    <s v="CA-20-01-26"/>
    <s v="Wildcat"/>
  </r>
  <r>
    <d v="2020-01-20T00:00:00"/>
    <s v="Frais de transfert wari complement budget enquete E18"/>
    <x v="7"/>
    <x v="1"/>
    <n v="1800"/>
    <n v="3.0509484664294537"/>
    <n v="589.98046666666664"/>
    <s v="E18"/>
    <s v="CA-20-01-27"/>
    <s v="Wildcat"/>
  </r>
  <r>
    <d v="2020-01-21T00:00:00"/>
    <s v="Trust building enquete "/>
    <x v="8"/>
    <x v="2"/>
    <n v="20000"/>
    <n v="33.899427404771707"/>
    <n v="589.98046666666664"/>
    <s v="E12"/>
    <s v="CA-20-01-28"/>
    <s v="Wildcat"/>
  </r>
  <r>
    <d v="2020-01-22T00:00:00"/>
    <s v="Achat de crédit enquete"/>
    <x v="0"/>
    <x v="2"/>
    <n v="3000"/>
    <n v="5.0849141107157561"/>
    <n v="589.98046666666664"/>
    <s v="E17"/>
    <s v="CA-20-01-29"/>
    <s v="Wildcat"/>
  </r>
  <r>
    <d v="2020-01-22T00:00:00"/>
    <s v="Hébergement Auberge Le Saloum 04 nuitées Facture N°477"/>
    <x v="1"/>
    <x v="2"/>
    <n v="60000"/>
    <n v="101.69828221431513"/>
    <n v="589.98046666666664"/>
    <s v="E17"/>
    <s v="CA-20-01-30"/>
    <s v="Wildcat"/>
  </r>
  <r>
    <d v="2020-01-22T00:00:00"/>
    <s v="Panier repas 4 jours"/>
    <x v="1"/>
    <x v="2"/>
    <n v="20000"/>
    <n v="33.899427404771707"/>
    <n v="589.98046666666664"/>
    <s v="E17"/>
    <s v="CA-20-01-31"/>
    <s v="Wildcat"/>
  </r>
  <r>
    <d v="2020-01-22T00:00:00"/>
    <s v="Frais de transfert wari budget additionnel enquete E18"/>
    <x v="7"/>
    <x v="1"/>
    <n v="2700"/>
    <n v="4.5764226996441808"/>
    <n v="589.98046666666664"/>
    <s v="E18"/>
    <s v="CA-20-01-32"/>
    <s v="Wildcat"/>
  </r>
  <r>
    <d v="2020-01-22T00:00:00"/>
    <s v="Achat de crédit enquete"/>
    <x v="0"/>
    <x v="2"/>
    <n v="5000"/>
    <n v="8.4748568511929268"/>
    <n v="589.98046666666664"/>
    <s v="E12"/>
    <s v="CA-20-01-33"/>
    <s v="Wildcat"/>
  </r>
  <r>
    <d v="2020-01-22T00:00:00"/>
    <s v="Frais de transfert wari budget additionnel enquete E12"/>
    <x v="7"/>
    <x v="1"/>
    <n v="3600"/>
    <n v="6.1018969328589074"/>
    <n v="589.98046666666664"/>
    <s v="E12"/>
    <s v="CA-20-01-34"/>
    <s v="Wildcat"/>
  </r>
  <r>
    <d v="2020-01-23T00:00:00"/>
    <s v="Trust Building enquete"/>
    <x v="8"/>
    <x v="2"/>
    <n v="30000"/>
    <n v="50.849141107157564"/>
    <n v="589.98046666666664"/>
    <s v="E12"/>
    <s v="CA-20-01-35"/>
    <s v="Wildcat"/>
  </r>
  <r>
    <d v="2020-01-23T00:00:00"/>
    <s v="Achat de 6 encres HP 652 noir et couleur+paquet rame de papier cable samsung facture N°2035"/>
    <x v="2"/>
    <x v="1"/>
    <n v="151000"/>
    <n v="255.9406769060264"/>
    <n v="589.98046666666664"/>
    <s v="Latyr"/>
    <s v="CA-20-01-36"/>
    <s v="Wildcat"/>
  </r>
  <r>
    <d v="2020-01-24T00:00:00"/>
    <s v="Hebergement Auberge AFIA 7 Nuitées facture N°144 "/>
    <x v="1"/>
    <x v="2"/>
    <n v="105000"/>
    <n v="177.97199387505145"/>
    <n v="589.98046666666664"/>
    <s v="E12"/>
    <s v="CA-20-01-37"/>
    <s v="Wildcat"/>
  </r>
  <r>
    <d v="2020-01-24T00:00:00"/>
    <s v="Panier repas 2 jours du 24 au 25 Janvier"/>
    <x v="1"/>
    <x v="2"/>
    <n v="10000"/>
    <n v="16.949713702385854"/>
    <n v="589.98046666666664"/>
    <s v="E12"/>
    <s v="CA-20-01-38"/>
    <s v="Wildcat"/>
  </r>
  <r>
    <d v="2020-01-24T00:00:00"/>
    <s v="Hébergement Hotel Najla 07nuitées Facture N°282"/>
    <x v="1"/>
    <x v="2"/>
    <n v="100000"/>
    <n v="169.49713702385853"/>
    <n v="589.98046666666664"/>
    <s v="E18"/>
    <s v="CA-20-01-39"/>
    <s v="Wildcat"/>
  </r>
  <r>
    <d v="2020-01-24T00:00:00"/>
    <s v="Panier reaps 09 jours"/>
    <x v="1"/>
    <x v="2"/>
    <n v="36000"/>
    <n v="61.018969328589073"/>
    <n v="589.98046666666664"/>
    <s v="E18"/>
    <s v="CA-20-01-40"/>
    <s v="Wildcat"/>
  </r>
  <r>
    <d v="2020-01-27T00:00:00"/>
    <s v="Achat de seddo semaine du 27 au 31 Janvier personnel Eagle Sénégal"/>
    <x v="0"/>
    <x v="1"/>
    <n v="33000"/>
    <n v="55.934055217873315"/>
    <n v="589.98046666666664"/>
    <s v="Latyr"/>
    <s v="CA-20-01-41"/>
    <s v="Wildcat"/>
  </r>
  <r>
    <d v="2020-01-27T00:00:00"/>
    <s v="Achat de racleur nettoyeur Superette Le Metro"/>
    <x v="2"/>
    <x v="1"/>
    <n v="2700"/>
    <n v="4.5764226996441808"/>
    <n v="589.98046666666664"/>
    <s v="Marie"/>
    <s v="CA-20-01-42"/>
    <s v="Wildcat"/>
  </r>
  <r>
    <d v="2020-01-27T00:00:00"/>
    <s v="Achat seddo investigation"/>
    <x v="0"/>
    <x v="2"/>
    <n v="4000"/>
    <n v="6.7798854809543414"/>
    <n v="589.98046666666664"/>
    <s v="E18"/>
    <s v="CA-20-01-43"/>
    <s v="Wildcat"/>
  </r>
  <r>
    <d v="2020-01-27T00:00:00"/>
    <s v="Achat de Pile Duracell"/>
    <x v="2"/>
    <x v="1"/>
    <n v="2800"/>
    <n v="4.7459198366680386"/>
    <n v="589.98046666666664"/>
    <s v="Maktar"/>
    <s v="CA-20-01-44"/>
    <s v="Wildcat"/>
  </r>
  <r>
    <d v="2020-01-28T00:00:00"/>
    <s v="Achat de crédit enquete"/>
    <x v="0"/>
    <x v="2"/>
    <n v="2000"/>
    <n v="3.3899427404771707"/>
    <n v="589.98046666666664"/>
    <s v="E18"/>
    <s v="CA-20-01-45"/>
    <s v="Wildcat"/>
  </r>
  <r>
    <d v="2020-01-28T00:00:00"/>
    <s v="Salaire Janvier Maktar + Prime"/>
    <x v="6"/>
    <x v="0"/>
    <n v="400000"/>
    <n v="677.98854809543411"/>
    <n v="589.98046666666664"/>
    <s v="SGBS"/>
    <s v="BQ 20-01-11"/>
    <s v="Wildcat"/>
  </r>
  <r>
    <d v="2020-01-28T00:00:00"/>
    <s v="Salaire Janvier Bassirou + Prime"/>
    <x v="6"/>
    <x v="3"/>
    <n v="292700"/>
    <n v="496.11812006883395"/>
    <n v="589.98046666666664"/>
    <s v="SGBS"/>
    <s v="BQ 20-01-12"/>
    <s v="Wildcat"/>
  </r>
  <r>
    <d v="2020-01-28T00:00:00"/>
    <s v="Salaire Janvier Sekou + Prime"/>
    <x v="6"/>
    <x v="3"/>
    <n v="280000"/>
    <n v="474.59198366680391"/>
    <n v="589.98046666666664"/>
    <s v="SGBS"/>
    <s v="BQ 20-01-13"/>
    <s v="Wildcat"/>
  </r>
  <r>
    <d v="2020-01-28T00:00:00"/>
    <s v="Prestation Janvier Sima + Prime"/>
    <x v="6"/>
    <x v="3"/>
    <n v="220000"/>
    <n v="372.89370145248876"/>
    <n v="589.98046666666664"/>
    <s v="SGBS"/>
    <s v="BQ 20-01-14"/>
    <s v="Wildcat"/>
  </r>
  <r>
    <d v="2020-01-28T00:00:00"/>
    <s v="Salaire Janvier Johnson  + Prime"/>
    <x v="6"/>
    <x v="2"/>
    <n v="170000"/>
    <n v="288.14513294055951"/>
    <n v="589.98046666666664"/>
    <s v="SGBS"/>
    <s v="BQ 20-01-15"/>
    <s v="Wildcat"/>
  </r>
  <r>
    <d v="2020-01-28T00:00:00"/>
    <s v="Prestation Janvier  Momar"/>
    <x v="6"/>
    <x v="2"/>
    <n v="100000"/>
    <n v="169.49713702385853"/>
    <n v="589.98046666666664"/>
    <s v="SGBS"/>
    <s v="BQ 20-01-16"/>
    <s v="Wildcat"/>
  </r>
  <r>
    <d v="2020-01-28T00:00:00"/>
    <s v="Prestation Janvier Brice  + Prime"/>
    <x v="6"/>
    <x v="2"/>
    <n v="130000"/>
    <n v="220.34627813101611"/>
    <n v="589.98046666666664"/>
    <s v="SGBS"/>
    <s v="BQ 20-01-17"/>
    <s v="Wildcat"/>
  </r>
  <r>
    <d v="2020-01-28T00:00:00"/>
    <s v="Indemnité de Stage Gildas + Prime"/>
    <x v="6"/>
    <x v="2"/>
    <n v="56500"/>
    <n v="95.765882418480075"/>
    <n v="589.98046666666664"/>
    <s v="SGBS"/>
    <s v="BQ 20-01-18"/>
    <s v="Wildcat"/>
  </r>
  <r>
    <d v="2020-01-28T00:00:00"/>
    <s v="Prestation Janvier Marie"/>
    <x v="6"/>
    <x v="1"/>
    <n v="100000"/>
    <n v="169.49713702385853"/>
    <n v="589.98046666666664"/>
    <s v="SGBS"/>
    <s v="BQ 20-01-19"/>
    <s v="Wildcat"/>
  </r>
  <r>
    <d v="2020-01-28T00:00:00"/>
    <s v="Salaire Janvier Latyr  + Prime"/>
    <x v="6"/>
    <x v="1"/>
    <n v="327700"/>
    <n v="555.44211802718439"/>
    <n v="589.98046666666664"/>
    <s v="SGBS"/>
    <s v="BQ 20-01-21"/>
    <s v="Wildcat"/>
  </r>
  <r>
    <d v="2020-01-29T00:00:00"/>
    <s v="Achat de 10 bouteilles d'eau Casamancaise Superette Le Métro"/>
    <x v="2"/>
    <x v="1"/>
    <n v="10000"/>
    <n v="16.949713702385854"/>
    <n v="589.98046666666664"/>
    <s v="Latyr"/>
    <s v="CA-20-01-46"/>
    <s v="Wildcat"/>
  </r>
  <r>
    <d v="2020-01-30T00:00:00"/>
    <s v="HP Cartouche F6V17AE 123 Noir et Couleur Facture N°114633 Burotic"/>
    <x v="2"/>
    <x v="1"/>
    <n v="23050"/>
    <n v="39.069090083999392"/>
    <n v="589.98046666666664"/>
    <s v="Bassirou"/>
    <s v="CA-20-01-47"/>
    <s v="Wildcat"/>
  </r>
  <r>
    <d v="2020-01-30T00:00:00"/>
    <s v="Team building Départ enqueteur E17"/>
    <x v="6"/>
    <x v="4"/>
    <n v="14500"/>
    <n v="24.577084868459487"/>
    <n v="589.98046666666664"/>
    <s v="Sima"/>
    <s v="CA-20-01-48"/>
    <s v="Wildcat"/>
  </r>
  <r>
    <d v="2020-01-30T00:00:00"/>
    <s v="Rechargement crédit Rapido voiture Coordinatrice"/>
    <x v="10"/>
    <x v="0"/>
    <n v="10000"/>
    <n v="16.949713702385854"/>
    <n v="589.98046666666664"/>
    <s v="Latyr"/>
    <s v="CA-20-01-49"/>
    <s v="Wildcat"/>
  </r>
  <r>
    <d v="2020-01-31T00:00:00"/>
    <s v="Team building Formation Agents CAAT sur la criminalité faunique"/>
    <x v="6"/>
    <x v="4"/>
    <n v="143475"/>
    <n v="243.18601734498102"/>
    <n v="589.98046666666664"/>
    <s v="Bassirou"/>
    <s v="CA-20-01-50"/>
    <s v="Wildcat"/>
  </r>
  <r>
    <d v="2020-01-31T00:00:00"/>
    <s v="Reproduction 65 kits juridiques"/>
    <x v="2"/>
    <x v="1"/>
    <n v="107025"/>
    <n v="181.4043108997846"/>
    <n v="589.98046666666664"/>
    <s v="Sekou"/>
    <s v="CA-20-01-51"/>
    <s v="Wildcat"/>
  </r>
  <r>
    <d v="2020-01-31T00:00:00"/>
    <s v="Prêt accordé à E12"/>
    <x v="6"/>
    <x v="2"/>
    <n v="15000"/>
    <n v="25.424570553578782"/>
    <n v="589.98046666666664"/>
    <s v="E12"/>
    <s v="CA-20-01-52"/>
    <s v="Wildcat"/>
  </r>
  <r>
    <d v="2020-01-31T00:00:00"/>
    <s v="Transport mensuel Janvier"/>
    <x v="10"/>
    <x v="0"/>
    <n v="58500"/>
    <n v="99.155825158957242"/>
    <n v="589.98046666666664"/>
    <s v="Maktar"/>
    <s v="CA-20-01-53"/>
    <s v="Wildcat"/>
  </r>
  <r>
    <d v="2020-01-31T00:00:00"/>
    <s v="Transport mensuel Janvier"/>
    <x v="10"/>
    <x v="3"/>
    <n v="57000"/>
    <n v="96.61336810359937"/>
    <n v="589.98046666666664"/>
    <s v="Bassirou"/>
    <s v="CA-20-01-54"/>
    <s v="Wildcat"/>
  </r>
  <r>
    <d v="2020-01-31T00:00:00"/>
    <s v="Transport mensuel Janvier"/>
    <x v="10"/>
    <x v="3"/>
    <n v="42500"/>
    <n v="72.036283235139877"/>
    <n v="589.98046666666664"/>
    <s v="Sekou"/>
    <s v="CA-20-01-55"/>
    <s v="Wildcat"/>
  </r>
  <r>
    <d v="2020-01-31T00:00:00"/>
    <s v="Transport mensuel Janvier"/>
    <x v="10"/>
    <x v="3"/>
    <n v="91500"/>
    <n v="155.08988037683056"/>
    <n v="589.98046666666664"/>
    <s v="Sima"/>
    <s v="CA-20-01-56"/>
    <s v="Wildcat"/>
  </r>
  <r>
    <d v="2020-01-31T00:00:00"/>
    <s v="Transport mensuel Janvier"/>
    <x v="10"/>
    <x v="1"/>
    <n v="102500"/>
    <n v="173.734565449455"/>
    <n v="589.98046666666664"/>
    <s v="Latyr"/>
    <s v="CA-20-01-57"/>
    <s v="Wildcat"/>
  </r>
  <r>
    <d v="2020-01-31T00:00:00"/>
    <s v="Transport mensuel Janvier"/>
    <x v="10"/>
    <x v="2"/>
    <n v="239000"/>
    <n v="405.09815748702192"/>
    <n v="589.98046666666664"/>
    <s v="E12"/>
    <s v="CA-20-01-58"/>
    <s v="Wildcat"/>
  </r>
  <r>
    <d v="2020-01-31T00:00:00"/>
    <s v="Transport mensuel Janvier"/>
    <x v="10"/>
    <x v="2"/>
    <n v="109000"/>
    <n v="184.75187935600582"/>
    <n v="589.98046666666664"/>
    <s v="E17"/>
    <s v="CA-20-01-59"/>
    <s v="Wildcat"/>
  </r>
  <r>
    <d v="2020-01-31T00:00:00"/>
    <s v="Transport mensuel Janvier"/>
    <x v="10"/>
    <x v="2"/>
    <n v="136000"/>
    <n v="230.51610635244762"/>
    <n v="589.98046666666664"/>
    <s v="E18"/>
    <s v="CA-20-01-60"/>
    <s v="Wildcat"/>
  </r>
  <r>
    <d v="2020-01-31T00:00:00"/>
    <s v="Transport mensuel Janvier"/>
    <x v="10"/>
    <x v="0"/>
    <n v="55500"/>
    <n v="94.070911048241484"/>
    <n v="589.98046666666664"/>
    <s v="Cecile"/>
    <s v="CA-20-01-61"/>
    <s v="Wildcat"/>
  </r>
  <r>
    <d v="2020-01-31T00:00:00"/>
    <s v="Agios du mois de Janvier"/>
    <x v="9"/>
    <x v="1"/>
    <n v="20475"/>
    <n v="34.704538805635032"/>
    <n v="589.98046666666664"/>
    <s v="SGBS"/>
    <s v="BQ 20-01-23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M10" firstHeaderRow="1" firstDataRow="2" firstDataCol="1"/>
  <pivotFields count="10">
    <pivotField numFmtId="14" showAll="0"/>
    <pivotField showAll="0"/>
    <pivotField axis="axisCol" showAll="0">
      <items count="12">
        <item x="9"/>
        <item x="3"/>
        <item x="2"/>
        <item x="6"/>
        <item x="4"/>
        <item x="5"/>
        <item x="0"/>
        <item x="7"/>
        <item x="10"/>
        <item x="1"/>
        <item x="8"/>
        <item t="default"/>
      </items>
    </pivotField>
    <pivotField axis="axisRow" showAll="0">
      <items count="6">
        <item x="2"/>
        <item x="3"/>
        <item x="0"/>
        <item x="1"/>
        <item x="4"/>
        <item t="default"/>
      </items>
    </pivotField>
    <pivotField dataField="1" numFmtId="164" showAll="0"/>
    <pivotField numFmtId="167" showAll="0"/>
    <pivotField numFmtId="168"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depenses en CFA " fld="4" baseField="0" baseItem="0" numFmtId="164"/>
  </dataFields>
  <formats count="56">
    <format dxfId="55">
      <pivotArea outline="0" collapsedLevelsAreSubtotals="1" fieldPosition="0"/>
    </format>
    <format dxfId="54">
      <pivotArea field="3" type="button" dataOnly="0" labelOnly="1" outline="0" axis="axisRow" fieldPosition="0"/>
    </format>
    <format dxfId="53">
      <pivotArea dataOnly="0" labelOnly="1" fieldPosition="0">
        <references count="1">
          <reference field="3" count="0"/>
        </references>
      </pivotArea>
    </format>
    <format dxfId="52">
      <pivotArea dataOnly="0" labelOnly="1" grandRow="1" outline="0" fieldPosition="0"/>
    </format>
    <format dxfId="51">
      <pivotArea dataOnly="0" labelOnly="1" fieldPosition="0">
        <references count="1">
          <reference field="2" count="0"/>
        </references>
      </pivotArea>
    </format>
    <format dxfId="50">
      <pivotArea dataOnly="0" labelOnly="1" grandCol="1" outline="0" fieldPosition="0"/>
    </format>
    <format dxfId="49">
      <pivotArea outline="0" collapsedLevelsAreSubtotals="1" fieldPosition="0"/>
    </format>
    <format dxfId="48">
      <pivotArea dataOnly="0" labelOnly="1" fieldPosition="0">
        <references count="1">
          <reference field="2" count="0"/>
        </references>
      </pivotArea>
    </format>
    <format dxfId="47">
      <pivotArea dataOnly="0" labelOnly="1" grandCol="1" outline="0" fieldPosition="0"/>
    </format>
    <format dxfId="46">
      <pivotArea outline="0" collapsedLevelsAreSubtotals="1" fieldPosition="0"/>
    </format>
    <format dxfId="45">
      <pivotArea dataOnly="0" labelOnly="1" fieldPosition="0">
        <references count="1">
          <reference field="2" count="0"/>
        </references>
      </pivotArea>
    </format>
    <format dxfId="44">
      <pivotArea dataOnly="0" labelOnly="1" grandCol="1" outline="0" fieldPosition="0"/>
    </format>
    <format dxfId="43">
      <pivotArea outline="0" collapsedLevelsAreSubtotals="1" fieldPosition="0"/>
    </format>
    <format dxfId="42">
      <pivotArea dataOnly="0" labelOnly="1" fieldPosition="0">
        <references count="1">
          <reference field="2" count="0"/>
        </references>
      </pivotArea>
    </format>
    <format dxfId="41">
      <pivotArea dataOnly="0" labelOnly="1" grandCol="1" outline="0" fieldPosition="0"/>
    </format>
    <format dxfId="40">
      <pivotArea outline="0" collapsedLevelsAreSubtotals="1" fieldPosition="0"/>
    </format>
    <format dxfId="39">
      <pivotArea dataOnly="0" labelOnly="1" fieldPosition="0">
        <references count="1">
          <reference field="2" count="0"/>
        </references>
      </pivotArea>
    </format>
    <format dxfId="38">
      <pivotArea dataOnly="0" labelOnly="1" grandCol="1" outline="0" fieldPosition="0"/>
    </format>
    <format dxfId="37">
      <pivotArea dataOnly="0" labelOnly="1" fieldPosition="0">
        <references count="1">
          <reference field="2" count="1">
            <x v="6"/>
          </reference>
        </references>
      </pivotArea>
    </format>
    <format dxfId="36">
      <pivotArea dataOnly="0" labelOnly="1" fieldPosition="0">
        <references count="1">
          <reference field="2" count="1">
            <x v="6"/>
          </reference>
        </references>
      </pivotArea>
    </format>
    <format dxfId="35">
      <pivotArea dataOnly="0" labelOnly="1" fieldPosition="0">
        <references count="1">
          <reference field="2" count="1">
            <x v="1"/>
          </reference>
        </references>
      </pivotArea>
    </format>
    <format dxfId="34">
      <pivotArea dataOnly="0" labelOnly="1" fieldPosition="0">
        <references count="1">
          <reference field="2" count="1">
            <x v="1"/>
          </reference>
        </references>
      </pivotArea>
    </format>
    <format dxfId="33">
      <pivotArea outline="0" collapsedLevelsAreSubtotals="1" fieldPosition="0">
        <references count="1">
          <reference field="2" count="0" selected="0"/>
        </references>
      </pivotArea>
    </format>
    <format dxfId="32">
      <pivotArea grandCol="1" outline="0" collapsedLevelsAreSubtotals="1" fieldPosition="0"/>
    </format>
    <format dxfId="31">
      <pivotArea dataOnly="0" labelOnly="1" fieldPosition="0">
        <references count="1">
          <reference field="3" count="0"/>
        </references>
      </pivotArea>
    </format>
    <format dxfId="30">
      <pivotArea dataOnly="0" labelOnly="1" grandRow="1" outline="0" fieldPosition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field="2" grandRow="1" outline="0" collapsedLevelsAreSubtotals="1" axis="axisCol" fieldPosition="0">
        <references count="1">
          <reference field="2" count="1" selected="0">
            <x v="10"/>
          </reference>
        </references>
      </pivotArea>
    </format>
    <format dxfId="26">
      <pivotArea field="2" grandRow="1" outline="0" collapsedLevelsAreSubtotals="1" axis="axisCol" fieldPosition="0">
        <references count="1">
          <reference field="2" count="1" selected="0">
            <x v="9"/>
          </reference>
        </references>
      </pivotArea>
    </format>
    <format dxfId="25">
      <pivotArea field="2" grandRow="1" outline="0" collapsedLevelsAreSubtotals="1" axis="axisCol" fieldPosition="0">
        <references count="1">
          <reference field="2" count="1" selected="0">
            <x v="8"/>
          </reference>
        </references>
      </pivotArea>
    </format>
    <format dxfId="24">
      <pivotArea field="2" grandRow="1" outline="0" collapsedLevelsAreSubtotals="1" axis="axisCol" fieldPosition="0">
        <references count="1">
          <reference field="2" count="1" selected="0">
            <x v="7"/>
          </reference>
        </references>
      </pivotArea>
    </format>
    <format dxfId="23">
      <pivotArea field="2" grandRow="1" outline="0" collapsedLevelsAreSubtotals="1" axis="axisCol" fieldPosition="0">
        <references count="1">
          <reference field="2" count="1" selected="0">
            <x v="6"/>
          </reference>
        </references>
      </pivotArea>
    </format>
    <format dxfId="22">
      <pivotArea field="2" grandRow="1" outline="0" collapsedLevelsAreSubtotals="1" axis="axisCol" fieldPosition="0">
        <references count="1">
          <reference field="2" count="1" selected="0">
            <x v="5"/>
          </reference>
        </references>
      </pivotArea>
    </format>
    <format dxfId="21">
      <pivotArea field="2" grandRow="1" outline="0" collapsedLevelsAreSubtotals="1" axis="axisCol" fieldPosition="0">
        <references count="1">
          <reference field="2" count="1" selected="0">
            <x v="4"/>
          </reference>
        </references>
      </pivotArea>
    </format>
    <format dxfId="20">
      <pivotArea field="2" grandRow="1" outline="0" collapsedLevelsAreSubtotals="1" axis="axisCol" fieldPosition="0">
        <references count="1">
          <reference field="2" count="1" selected="0">
            <x v="3"/>
          </reference>
        </references>
      </pivotArea>
    </format>
    <format dxfId="19">
      <pivotArea field="2" grandRow="1" outline="0" collapsedLevelsAreSubtotals="1" axis="axisCol" fieldPosition="0">
        <references count="1">
          <reference field="2" count="1" selected="0">
            <x v="2"/>
          </reference>
        </references>
      </pivotArea>
    </format>
    <format dxfId="18">
      <pivotArea field="2" grandRow="1" outline="0" collapsedLevelsAreSubtotals="1" axis="axisCol" fieldPosition="0">
        <references count="1">
          <reference field="2" count="1" selected="0">
            <x v="1"/>
          </reference>
        </references>
      </pivotArea>
    </format>
    <format dxfId="17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1">
          <reference field="2" count="0"/>
        </references>
      </pivotArea>
    </format>
    <format dxfId="14">
      <pivotArea dataOnly="0" labelOnly="1" grandCol="1" outline="0" fieldPosition="0"/>
    </format>
    <format dxfId="13">
      <pivotArea grandCol="1" outline="0" collapsedLevelsAreSubtotals="1" fieldPosition="0"/>
    </format>
    <format dxfId="12">
      <pivotArea dataOnly="0" labelOnly="1" grandCol="1" outline="0" fieldPosition="0"/>
    </format>
    <format dxfId="11">
      <pivotArea field="3" type="button" dataOnly="0" labelOnly="1" outline="0" axis="axisRow" fieldPosition="0"/>
    </format>
    <format dxfId="10">
      <pivotArea dataOnly="0" labelOnly="1" fieldPosition="0">
        <references count="1">
          <reference field="2" count="0"/>
        </references>
      </pivotArea>
    </format>
    <format dxfId="9">
      <pivotArea field="3" type="button" dataOnly="0" labelOnly="1" outline="0" axis="axisRow" fieldPosition="0"/>
    </format>
    <format dxfId="8">
      <pivotArea dataOnly="0" labelOnly="1" fieldPosition="0">
        <references count="1">
          <reference field="3" count="0"/>
        </references>
      </pivotArea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Row="1" outline="0" fieldPosition="0"/>
    </format>
    <format dxfId="5">
      <pivotArea dataOnly="0" grandCol="1" outline="0" axis="axisCol" fieldPosition="0"/>
    </format>
    <format dxfId="4">
      <pivotArea field="3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field="2" grandRow="1" outline="0" collapsedLevelsAreSubtotals="1" axis="axisCol" fieldPosition="0">
        <references count="1">
          <reference field="2" count="0" selected="0"/>
        </references>
      </pivotArea>
    </format>
    <format dxfId="0">
      <pivotArea field="3" grandCol="1" collapsedLevelsAreSubtotals="1" axis="axisRow" fieldPosition="0">
        <references count="1">
          <reference field="3" count="0"/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H83"/>
  <sheetViews>
    <sheetView tabSelected="1" workbookViewId="0">
      <selection activeCell="H1" sqref="H1:H1048576"/>
    </sheetView>
  </sheetViews>
  <sheetFormatPr baseColWidth="10" defaultColWidth="11.44140625" defaultRowHeight="13.8" x14ac:dyDescent="0.3"/>
  <cols>
    <col min="1" max="1" width="10.6640625" style="1" customWidth="1"/>
    <col min="2" max="2" width="76.33203125" style="1" customWidth="1"/>
    <col min="3" max="3" width="17" style="1" customWidth="1"/>
    <col min="4" max="4" width="13.109375" style="1" customWidth="1"/>
    <col min="5" max="5" width="14" style="1" customWidth="1"/>
    <col min="6" max="6" width="12.44140625" style="1" customWidth="1"/>
    <col min="7" max="7" width="13.6640625" style="1" customWidth="1"/>
    <col min="8" max="8" width="13" style="1" customWidth="1"/>
    <col min="9" max="16384" width="11.44140625" style="1"/>
  </cols>
  <sheetData>
    <row r="1" spans="1:8" x14ac:dyDescent="0.3">
      <c r="A1" s="3" t="s">
        <v>12</v>
      </c>
      <c r="B1" s="4" t="s">
        <v>13</v>
      </c>
      <c r="C1" s="3" t="s">
        <v>14</v>
      </c>
      <c r="D1" s="3" t="s">
        <v>15</v>
      </c>
      <c r="E1" s="5" t="s">
        <v>16</v>
      </c>
      <c r="F1" s="6" t="s">
        <v>17</v>
      </c>
      <c r="G1" s="5" t="s">
        <v>18</v>
      </c>
      <c r="H1" s="3"/>
    </row>
    <row r="2" spans="1:8" s="14" customFormat="1" x14ac:dyDescent="0.3">
      <c r="A2" s="7">
        <v>43833</v>
      </c>
      <c r="B2" s="8" t="s">
        <v>39</v>
      </c>
      <c r="C2" s="9" t="s">
        <v>19</v>
      </c>
      <c r="D2" s="10" t="s">
        <v>28</v>
      </c>
      <c r="E2" s="11">
        <v>20000</v>
      </c>
      <c r="F2" s="12">
        <f>E2/G2</f>
        <v>33.899427404771707</v>
      </c>
      <c r="G2" s="13">
        <v>589.98046666666664</v>
      </c>
      <c r="H2" s="8"/>
    </row>
    <row r="3" spans="1:8" s="14" customFormat="1" x14ac:dyDescent="0.3">
      <c r="A3" s="7">
        <v>43836</v>
      </c>
      <c r="B3" s="8" t="s">
        <v>74</v>
      </c>
      <c r="C3" s="9" t="s">
        <v>19</v>
      </c>
      <c r="D3" s="10" t="s">
        <v>20</v>
      </c>
      <c r="E3" s="11">
        <v>37000</v>
      </c>
      <c r="F3" s="12">
        <f t="shared" ref="F3:F66" si="0">E3/G3</f>
        <v>62.713940698827656</v>
      </c>
      <c r="G3" s="13">
        <v>589.98046666666664</v>
      </c>
      <c r="H3" s="8"/>
    </row>
    <row r="4" spans="1:8" x14ac:dyDescent="0.3">
      <c r="A4" s="7">
        <v>43836</v>
      </c>
      <c r="B4" s="8" t="s">
        <v>71</v>
      </c>
      <c r="C4" s="15" t="s">
        <v>31</v>
      </c>
      <c r="D4" s="10" t="s">
        <v>27</v>
      </c>
      <c r="E4" s="11">
        <v>12000</v>
      </c>
      <c r="F4" s="12">
        <f t="shared" si="0"/>
        <v>20.339656442863024</v>
      </c>
      <c r="G4" s="13">
        <v>589.98046666666664</v>
      </c>
      <c r="H4" s="8"/>
    </row>
    <row r="5" spans="1:8" x14ac:dyDescent="0.3">
      <c r="A5" s="7">
        <v>43837</v>
      </c>
      <c r="B5" s="8" t="s">
        <v>40</v>
      </c>
      <c r="C5" s="15" t="s">
        <v>24</v>
      </c>
      <c r="D5" s="10" t="s">
        <v>20</v>
      </c>
      <c r="E5" s="11">
        <v>17000</v>
      </c>
      <c r="F5" s="12">
        <f t="shared" si="0"/>
        <v>28.814513294055953</v>
      </c>
      <c r="G5" s="13">
        <v>589.98046666666664</v>
      </c>
      <c r="H5" s="8"/>
    </row>
    <row r="6" spans="1:8" x14ac:dyDescent="0.3">
      <c r="A6" s="7">
        <v>43837</v>
      </c>
      <c r="B6" s="8" t="s">
        <v>0</v>
      </c>
      <c r="C6" s="15" t="s">
        <v>34</v>
      </c>
      <c r="D6" s="10" t="s">
        <v>20</v>
      </c>
      <c r="E6" s="11">
        <v>30400</v>
      </c>
      <c r="F6" s="12">
        <f t="shared" si="0"/>
        <v>51.527129655252992</v>
      </c>
      <c r="G6" s="13">
        <v>589.98046666666664</v>
      </c>
      <c r="H6" s="8"/>
    </row>
    <row r="7" spans="1:8" x14ac:dyDescent="0.3">
      <c r="A7" s="7">
        <v>43838</v>
      </c>
      <c r="B7" s="8" t="s">
        <v>69</v>
      </c>
      <c r="C7" s="15" t="s">
        <v>31</v>
      </c>
      <c r="D7" s="10" t="s">
        <v>29</v>
      </c>
      <c r="E7" s="11">
        <v>23000</v>
      </c>
      <c r="F7" s="12">
        <f t="shared" si="0"/>
        <v>38.984341515487465</v>
      </c>
      <c r="G7" s="13">
        <v>589.98046666666664</v>
      </c>
      <c r="H7" s="8"/>
    </row>
    <row r="8" spans="1:8" x14ac:dyDescent="0.3">
      <c r="A8" s="7">
        <v>43838</v>
      </c>
      <c r="B8" s="8" t="s">
        <v>41</v>
      </c>
      <c r="C8" s="15" t="s">
        <v>24</v>
      </c>
      <c r="D8" s="15" t="s">
        <v>20</v>
      </c>
      <c r="E8" s="11">
        <v>151500</v>
      </c>
      <c r="F8" s="12">
        <f t="shared" si="0"/>
        <v>256.78816259114569</v>
      </c>
      <c r="G8" s="13">
        <v>589.98046666666664</v>
      </c>
      <c r="H8" s="8"/>
    </row>
    <row r="9" spans="1:8" x14ac:dyDescent="0.3">
      <c r="A9" s="7">
        <v>43839</v>
      </c>
      <c r="B9" s="8" t="s">
        <v>42</v>
      </c>
      <c r="C9" s="15" t="s">
        <v>23</v>
      </c>
      <c r="D9" s="10" t="s">
        <v>20</v>
      </c>
      <c r="E9" s="11">
        <v>350000</v>
      </c>
      <c r="F9" s="12">
        <f t="shared" si="0"/>
        <v>593.23997958350492</v>
      </c>
      <c r="G9" s="13">
        <v>589.98046666666664</v>
      </c>
      <c r="H9" s="8"/>
    </row>
    <row r="10" spans="1:8" x14ac:dyDescent="0.3">
      <c r="A10" s="7">
        <v>43839</v>
      </c>
      <c r="B10" s="8" t="s">
        <v>43</v>
      </c>
      <c r="C10" s="15" t="s">
        <v>25</v>
      </c>
      <c r="D10" s="10" t="s">
        <v>20</v>
      </c>
      <c r="E10" s="11">
        <v>100000</v>
      </c>
      <c r="F10" s="12">
        <f t="shared" si="0"/>
        <v>169.49713702385853</v>
      </c>
      <c r="G10" s="13">
        <v>589.98046666666664</v>
      </c>
      <c r="H10" s="8"/>
    </row>
    <row r="11" spans="1:8" x14ac:dyDescent="0.3">
      <c r="A11" s="7">
        <v>43839</v>
      </c>
      <c r="B11" s="16" t="s">
        <v>44</v>
      </c>
      <c r="C11" s="16" t="s">
        <v>21</v>
      </c>
      <c r="D11" s="10" t="s">
        <v>28</v>
      </c>
      <c r="E11" s="11">
        <v>77436</v>
      </c>
      <c r="F11" s="12">
        <f t="shared" si="0"/>
        <v>131.25180302579508</v>
      </c>
      <c r="G11" s="13">
        <v>589.98046666666664</v>
      </c>
      <c r="H11" s="8"/>
    </row>
    <row r="12" spans="1:8" x14ac:dyDescent="0.3">
      <c r="A12" s="7">
        <v>43839</v>
      </c>
      <c r="B12" s="16" t="s">
        <v>44</v>
      </c>
      <c r="C12" s="16" t="s">
        <v>21</v>
      </c>
      <c r="D12" s="10" t="s">
        <v>29</v>
      </c>
      <c r="E12" s="11">
        <v>18217</v>
      </c>
      <c r="F12" s="12">
        <f t="shared" si="0"/>
        <v>30.877293451636309</v>
      </c>
      <c r="G12" s="13">
        <v>589.98046666666664</v>
      </c>
      <c r="H12" s="8"/>
    </row>
    <row r="13" spans="1:8" x14ac:dyDescent="0.3">
      <c r="A13" s="7">
        <v>43839</v>
      </c>
      <c r="B13" s="16" t="s">
        <v>44</v>
      </c>
      <c r="C13" s="16" t="s">
        <v>21</v>
      </c>
      <c r="D13" s="10" t="s">
        <v>29</v>
      </c>
      <c r="E13" s="11">
        <v>5517</v>
      </c>
      <c r="F13" s="12">
        <f t="shared" si="0"/>
        <v>9.3511570496062753</v>
      </c>
      <c r="G13" s="13">
        <v>589.98046666666664</v>
      </c>
      <c r="H13" s="8"/>
    </row>
    <row r="14" spans="1:8" x14ac:dyDescent="0.3">
      <c r="A14" s="7">
        <v>43839</v>
      </c>
      <c r="B14" s="16" t="s">
        <v>44</v>
      </c>
      <c r="C14" s="16" t="s">
        <v>21</v>
      </c>
      <c r="D14" s="10" t="s">
        <v>27</v>
      </c>
      <c r="E14" s="11">
        <v>15146</v>
      </c>
      <c r="F14" s="12">
        <f t="shared" si="0"/>
        <v>25.672036373633613</v>
      </c>
      <c r="G14" s="13">
        <v>589.98046666666664</v>
      </c>
      <c r="H14" s="8"/>
    </row>
    <row r="15" spans="1:8" x14ac:dyDescent="0.3">
      <c r="A15" s="7">
        <v>43839</v>
      </c>
      <c r="B15" s="8" t="s">
        <v>44</v>
      </c>
      <c r="C15" s="16" t="s">
        <v>21</v>
      </c>
      <c r="D15" s="10" t="s">
        <v>20</v>
      </c>
      <c r="E15" s="11">
        <v>18217</v>
      </c>
      <c r="F15" s="12">
        <f t="shared" si="0"/>
        <v>30.877293451636309</v>
      </c>
      <c r="G15" s="13">
        <v>589.98046666666664</v>
      </c>
      <c r="H15" s="8"/>
    </row>
    <row r="16" spans="1:8" x14ac:dyDescent="0.3">
      <c r="A16" s="7">
        <v>43839</v>
      </c>
      <c r="B16" s="8" t="s">
        <v>45</v>
      </c>
      <c r="C16" s="16" t="s">
        <v>21</v>
      </c>
      <c r="D16" s="10" t="s">
        <v>29</v>
      </c>
      <c r="E16" s="11">
        <v>10527</v>
      </c>
      <c r="F16" s="12">
        <f t="shared" si="0"/>
        <v>17.842963614501588</v>
      </c>
      <c r="G16" s="13">
        <v>589.98046666666664</v>
      </c>
      <c r="H16" s="8"/>
    </row>
    <row r="17" spans="1:8" x14ac:dyDescent="0.3">
      <c r="A17" s="7">
        <v>43839</v>
      </c>
      <c r="B17" s="16" t="s">
        <v>45</v>
      </c>
      <c r="C17" s="16" t="s">
        <v>21</v>
      </c>
      <c r="D17" s="10" t="s">
        <v>20</v>
      </c>
      <c r="E17" s="11">
        <v>5263</v>
      </c>
      <c r="F17" s="12">
        <f t="shared" si="0"/>
        <v>8.9206343215656752</v>
      </c>
      <c r="G17" s="13">
        <v>589.98046666666664</v>
      </c>
      <c r="H17" s="8"/>
    </row>
    <row r="18" spans="1:8" x14ac:dyDescent="0.3">
      <c r="A18" s="7">
        <v>43839</v>
      </c>
      <c r="B18" s="16" t="s">
        <v>45</v>
      </c>
      <c r="C18" s="16" t="s">
        <v>21</v>
      </c>
      <c r="D18" s="10" t="s">
        <v>27</v>
      </c>
      <c r="E18" s="11">
        <v>5263</v>
      </c>
      <c r="F18" s="12">
        <f t="shared" si="0"/>
        <v>8.9206343215656752</v>
      </c>
      <c r="G18" s="13">
        <v>589.98046666666664</v>
      </c>
      <c r="H18" s="8"/>
    </row>
    <row r="19" spans="1:8" x14ac:dyDescent="0.3">
      <c r="A19" s="7">
        <v>43839</v>
      </c>
      <c r="B19" s="16" t="s">
        <v>45</v>
      </c>
      <c r="C19" s="16" t="s">
        <v>21</v>
      </c>
      <c r="D19" s="10" t="s">
        <v>27</v>
      </c>
      <c r="E19" s="11">
        <v>5263</v>
      </c>
      <c r="F19" s="12">
        <f t="shared" si="0"/>
        <v>8.9206343215656752</v>
      </c>
      <c r="G19" s="13">
        <v>589.98046666666664</v>
      </c>
      <c r="H19" s="8"/>
    </row>
    <row r="20" spans="1:8" x14ac:dyDescent="0.3">
      <c r="A20" s="7">
        <v>43839</v>
      </c>
      <c r="B20" s="8" t="s">
        <v>46</v>
      </c>
      <c r="C20" s="16" t="s">
        <v>21</v>
      </c>
      <c r="D20" s="10" t="s">
        <v>28</v>
      </c>
      <c r="E20" s="11">
        <v>192822</v>
      </c>
      <c r="F20" s="12">
        <f t="shared" si="0"/>
        <v>326.8277695521445</v>
      </c>
      <c r="G20" s="13">
        <v>589.98046666666664</v>
      </c>
      <c r="H20" s="8"/>
    </row>
    <row r="21" spans="1:8" x14ac:dyDescent="0.3">
      <c r="A21" s="7">
        <v>43839</v>
      </c>
      <c r="B21" s="8" t="s">
        <v>47</v>
      </c>
      <c r="C21" s="16" t="s">
        <v>21</v>
      </c>
      <c r="D21" s="10" t="s">
        <v>29</v>
      </c>
      <c r="E21" s="11">
        <v>70244</v>
      </c>
      <c r="F21" s="12">
        <f t="shared" si="0"/>
        <v>119.06156893103919</v>
      </c>
      <c r="G21" s="13">
        <v>589.98046666666664</v>
      </c>
      <c r="H21" s="8"/>
    </row>
    <row r="22" spans="1:8" x14ac:dyDescent="0.3">
      <c r="A22" s="7">
        <v>43839</v>
      </c>
      <c r="B22" s="8" t="s">
        <v>47</v>
      </c>
      <c r="C22" s="16" t="s">
        <v>21</v>
      </c>
      <c r="D22" s="10" t="s">
        <v>29</v>
      </c>
      <c r="E22" s="11">
        <v>70244</v>
      </c>
      <c r="F22" s="12">
        <f t="shared" si="0"/>
        <v>119.06156893103919</v>
      </c>
      <c r="G22" s="13">
        <v>589.98046666666664</v>
      </c>
      <c r="H22" s="8"/>
    </row>
    <row r="23" spans="1:8" x14ac:dyDescent="0.3">
      <c r="A23" s="7">
        <v>43839</v>
      </c>
      <c r="B23" s="8" t="s">
        <v>47</v>
      </c>
      <c r="C23" s="16" t="s">
        <v>21</v>
      </c>
      <c r="D23" s="10" t="s">
        <v>20</v>
      </c>
      <c r="E23" s="11">
        <v>46829</v>
      </c>
      <c r="F23" s="12">
        <f t="shared" si="0"/>
        <v>79.373814296902708</v>
      </c>
      <c r="G23" s="13">
        <v>589.98046666666664</v>
      </c>
      <c r="H23" s="8"/>
    </row>
    <row r="24" spans="1:8" x14ac:dyDescent="0.3">
      <c r="A24" s="7">
        <v>43839</v>
      </c>
      <c r="B24" s="8" t="s">
        <v>47</v>
      </c>
      <c r="C24" s="16" t="s">
        <v>21</v>
      </c>
      <c r="D24" s="10" t="s">
        <v>27</v>
      </c>
      <c r="E24" s="11">
        <v>41496</v>
      </c>
      <c r="F24" s="12">
        <f t="shared" si="0"/>
        <v>70.334531979420333</v>
      </c>
      <c r="G24" s="13">
        <v>589.98046666666664</v>
      </c>
      <c r="H24" s="8"/>
    </row>
    <row r="25" spans="1:8" x14ac:dyDescent="0.3">
      <c r="A25" s="7">
        <v>43839</v>
      </c>
      <c r="B25" s="8" t="s">
        <v>48</v>
      </c>
      <c r="C25" s="16" t="s">
        <v>21</v>
      </c>
      <c r="D25" s="10" t="s">
        <v>28</v>
      </c>
      <c r="E25" s="11">
        <v>18900</v>
      </c>
      <c r="F25" s="12">
        <f t="shared" si="0"/>
        <v>32.034958897509263</v>
      </c>
      <c r="G25" s="13">
        <v>589.98046666666664</v>
      </c>
      <c r="H25" s="8"/>
    </row>
    <row r="26" spans="1:8" x14ac:dyDescent="0.3">
      <c r="A26" s="7">
        <v>43839</v>
      </c>
      <c r="B26" s="8" t="s">
        <v>48</v>
      </c>
      <c r="C26" s="16" t="s">
        <v>21</v>
      </c>
      <c r="D26" s="10" t="s">
        <v>29</v>
      </c>
      <c r="E26" s="11">
        <v>18900</v>
      </c>
      <c r="F26" s="12">
        <f t="shared" si="0"/>
        <v>32.034958897509263</v>
      </c>
      <c r="G26" s="13">
        <v>589.98046666666664</v>
      </c>
      <c r="H26" s="8"/>
    </row>
    <row r="27" spans="1:8" x14ac:dyDescent="0.3">
      <c r="A27" s="7">
        <v>43839</v>
      </c>
      <c r="B27" s="8" t="s">
        <v>48</v>
      </c>
      <c r="C27" s="15" t="s">
        <v>21</v>
      </c>
      <c r="D27" s="15" t="s">
        <v>29</v>
      </c>
      <c r="E27" s="11">
        <v>18900</v>
      </c>
      <c r="F27" s="12">
        <f t="shared" si="0"/>
        <v>32.034958897509263</v>
      </c>
      <c r="G27" s="13">
        <v>589.98046666666664</v>
      </c>
      <c r="H27" s="8"/>
    </row>
    <row r="28" spans="1:8" x14ac:dyDescent="0.3">
      <c r="A28" s="7">
        <v>43839</v>
      </c>
      <c r="B28" s="8" t="s">
        <v>48</v>
      </c>
      <c r="C28" s="15" t="s">
        <v>21</v>
      </c>
      <c r="D28" s="10" t="s">
        <v>20</v>
      </c>
      <c r="E28" s="11">
        <v>12600</v>
      </c>
      <c r="F28" s="12">
        <f t="shared" si="0"/>
        <v>21.356639265006176</v>
      </c>
      <c r="G28" s="13">
        <v>589.98046666666664</v>
      </c>
      <c r="H28" s="8"/>
    </row>
    <row r="29" spans="1:8" x14ac:dyDescent="0.3">
      <c r="A29" s="7">
        <v>43839</v>
      </c>
      <c r="B29" s="8" t="s">
        <v>49</v>
      </c>
      <c r="C29" s="15" t="s">
        <v>21</v>
      </c>
      <c r="D29" s="10" t="s">
        <v>27</v>
      </c>
      <c r="E29" s="11">
        <v>12600</v>
      </c>
      <c r="F29" s="12">
        <f t="shared" si="0"/>
        <v>21.356639265006176</v>
      </c>
      <c r="G29" s="13">
        <v>589.98046666666664</v>
      </c>
      <c r="H29" s="8"/>
    </row>
    <row r="30" spans="1:8" x14ac:dyDescent="0.3">
      <c r="A30" s="7">
        <v>43840</v>
      </c>
      <c r="B30" s="8" t="s">
        <v>1</v>
      </c>
      <c r="C30" s="15" t="s">
        <v>24</v>
      </c>
      <c r="D30" s="10" t="s">
        <v>20</v>
      </c>
      <c r="E30" s="11">
        <v>4600</v>
      </c>
      <c r="F30" s="12">
        <f t="shared" si="0"/>
        <v>7.7968683030974928</v>
      </c>
      <c r="G30" s="13">
        <v>589.98046666666664</v>
      </c>
      <c r="H30" s="8"/>
    </row>
    <row r="31" spans="1:8" x14ac:dyDescent="0.3">
      <c r="A31" s="7">
        <v>43840</v>
      </c>
      <c r="B31" s="8" t="s">
        <v>2</v>
      </c>
      <c r="C31" s="9" t="s">
        <v>23</v>
      </c>
      <c r="D31" s="15" t="s">
        <v>20</v>
      </c>
      <c r="E31" s="11">
        <v>10540</v>
      </c>
      <c r="F31" s="12">
        <f t="shared" si="0"/>
        <v>17.864998242314691</v>
      </c>
      <c r="G31" s="13">
        <v>589.98046666666664</v>
      </c>
      <c r="H31" s="8"/>
    </row>
    <row r="32" spans="1:8" x14ac:dyDescent="0.3">
      <c r="A32" s="7">
        <v>43840</v>
      </c>
      <c r="B32" s="8" t="s">
        <v>3</v>
      </c>
      <c r="C32" s="16" t="s">
        <v>34</v>
      </c>
      <c r="D32" s="15" t="s">
        <v>20</v>
      </c>
      <c r="E32" s="11">
        <v>30500</v>
      </c>
      <c r="F32" s="12">
        <f t="shared" si="0"/>
        <v>51.696626792276852</v>
      </c>
      <c r="G32" s="13">
        <v>589.98046666666664</v>
      </c>
      <c r="H32" s="8"/>
    </row>
    <row r="33" spans="1:8" x14ac:dyDescent="0.3">
      <c r="A33" s="7">
        <v>43840</v>
      </c>
      <c r="B33" s="8" t="s">
        <v>67</v>
      </c>
      <c r="C33" s="15" t="s">
        <v>30</v>
      </c>
      <c r="D33" s="15" t="s">
        <v>20</v>
      </c>
      <c r="E33" s="11">
        <v>1500</v>
      </c>
      <c r="F33" s="12">
        <f t="shared" si="0"/>
        <v>2.542457055357878</v>
      </c>
      <c r="G33" s="13">
        <v>589.98046666666664</v>
      </c>
      <c r="H33" s="8"/>
    </row>
    <row r="34" spans="1:8" x14ac:dyDescent="0.3">
      <c r="A34" s="7">
        <v>43840</v>
      </c>
      <c r="B34" s="8" t="s">
        <v>50</v>
      </c>
      <c r="C34" s="15" t="s">
        <v>31</v>
      </c>
      <c r="D34" s="10" t="s">
        <v>27</v>
      </c>
      <c r="E34" s="11">
        <v>25000</v>
      </c>
      <c r="F34" s="12">
        <f t="shared" si="0"/>
        <v>42.374284255964632</v>
      </c>
      <c r="G34" s="13">
        <v>589.98046666666664</v>
      </c>
      <c r="H34" s="8"/>
    </row>
    <row r="35" spans="1:8" x14ac:dyDescent="0.3">
      <c r="A35" s="7">
        <v>43840</v>
      </c>
      <c r="B35" s="8" t="s">
        <v>51</v>
      </c>
      <c r="C35" s="15" t="s">
        <v>26</v>
      </c>
      <c r="D35" s="10" t="s">
        <v>27</v>
      </c>
      <c r="E35" s="11">
        <v>10000</v>
      </c>
      <c r="F35" s="12">
        <f t="shared" si="0"/>
        <v>16.949713702385854</v>
      </c>
      <c r="G35" s="13">
        <v>589.98046666666664</v>
      </c>
      <c r="H35" s="8"/>
    </row>
    <row r="36" spans="1:8" x14ac:dyDescent="0.3">
      <c r="A36" s="7">
        <v>43843</v>
      </c>
      <c r="B36" s="8" t="s">
        <v>4</v>
      </c>
      <c r="C36" s="16" t="s">
        <v>23</v>
      </c>
      <c r="D36" s="10" t="s">
        <v>20</v>
      </c>
      <c r="E36" s="11">
        <v>30000</v>
      </c>
      <c r="F36" s="12">
        <f t="shared" si="0"/>
        <v>50.849141107157564</v>
      </c>
      <c r="G36" s="13">
        <v>589.98046666666664</v>
      </c>
      <c r="H36" s="8"/>
    </row>
    <row r="37" spans="1:8" x14ac:dyDescent="0.3">
      <c r="A37" s="7">
        <v>43843</v>
      </c>
      <c r="B37" s="8" t="s">
        <v>74</v>
      </c>
      <c r="C37" s="15" t="s">
        <v>19</v>
      </c>
      <c r="D37" s="10" t="s">
        <v>20</v>
      </c>
      <c r="E37" s="11">
        <v>33000</v>
      </c>
      <c r="F37" s="12">
        <f t="shared" si="0"/>
        <v>55.934055217873315</v>
      </c>
      <c r="G37" s="13">
        <v>589.98046666666664</v>
      </c>
      <c r="H37" s="8"/>
    </row>
    <row r="38" spans="1:8" x14ac:dyDescent="0.3">
      <c r="A38" s="7">
        <v>43843</v>
      </c>
      <c r="B38" s="8" t="s">
        <v>69</v>
      </c>
      <c r="C38" s="15" t="s">
        <v>31</v>
      </c>
      <c r="D38" s="15" t="s">
        <v>27</v>
      </c>
      <c r="E38" s="11">
        <v>58000</v>
      </c>
      <c r="F38" s="12">
        <f t="shared" si="0"/>
        <v>98.308339473837947</v>
      </c>
      <c r="G38" s="13">
        <v>589.98046666666664</v>
      </c>
      <c r="H38" s="8"/>
    </row>
    <row r="39" spans="1:8" x14ac:dyDescent="0.3">
      <c r="A39" s="7">
        <v>43843</v>
      </c>
      <c r="B39" s="8" t="s">
        <v>11</v>
      </c>
      <c r="C39" s="9" t="s">
        <v>33</v>
      </c>
      <c r="D39" s="10" t="s">
        <v>20</v>
      </c>
      <c r="E39" s="11">
        <v>1250</v>
      </c>
      <c r="F39" s="12">
        <f t="shared" si="0"/>
        <v>2.1187142127982317</v>
      </c>
      <c r="G39" s="13">
        <v>589.98046666666664</v>
      </c>
      <c r="H39" s="8"/>
    </row>
    <row r="40" spans="1:8" x14ac:dyDescent="0.3">
      <c r="A40" s="7">
        <v>43845</v>
      </c>
      <c r="B40" s="8" t="s">
        <v>68</v>
      </c>
      <c r="C40" s="9" t="s">
        <v>33</v>
      </c>
      <c r="D40" s="10" t="s">
        <v>20</v>
      </c>
      <c r="E40" s="11">
        <v>31329</v>
      </c>
      <c r="F40" s="12">
        <f t="shared" si="0"/>
        <v>53.101758058204638</v>
      </c>
      <c r="G40" s="13">
        <v>589.98046666666664</v>
      </c>
      <c r="H40" s="8"/>
    </row>
    <row r="41" spans="1:8" x14ac:dyDescent="0.3">
      <c r="A41" s="7">
        <v>43846</v>
      </c>
      <c r="B41" s="8" t="s">
        <v>52</v>
      </c>
      <c r="C41" s="9" t="s">
        <v>24</v>
      </c>
      <c r="D41" s="10" t="s">
        <v>20</v>
      </c>
      <c r="E41" s="11">
        <v>2500</v>
      </c>
      <c r="F41" s="12">
        <f t="shared" si="0"/>
        <v>4.2374284255964634</v>
      </c>
      <c r="G41" s="13">
        <v>589.98046666666664</v>
      </c>
      <c r="H41" s="8"/>
    </row>
    <row r="42" spans="1:8" x14ac:dyDescent="0.3">
      <c r="A42" s="7">
        <v>43847</v>
      </c>
      <c r="B42" s="8" t="s">
        <v>5</v>
      </c>
      <c r="C42" s="9" t="s">
        <v>24</v>
      </c>
      <c r="D42" s="10" t="s">
        <v>20</v>
      </c>
      <c r="E42" s="11">
        <v>52375</v>
      </c>
      <c r="F42" s="12">
        <f t="shared" si="0"/>
        <v>88.774125516245903</v>
      </c>
      <c r="G42" s="13">
        <v>589.98046666666664</v>
      </c>
      <c r="H42" s="8"/>
    </row>
    <row r="43" spans="1:8" x14ac:dyDescent="0.3">
      <c r="A43" s="7">
        <v>43847</v>
      </c>
      <c r="B43" s="8" t="s">
        <v>53</v>
      </c>
      <c r="C43" s="15" t="s">
        <v>19</v>
      </c>
      <c r="D43" s="10" t="s">
        <v>28</v>
      </c>
      <c r="E43" s="11">
        <v>10000</v>
      </c>
      <c r="F43" s="12">
        <f t="shared" si="0"/>
        <v>16.949713702385854</v>
      </c>
      <c r="G43" s="13">
        <v>589.98046666666664</v>
      </c>
      <c r="H43" s="8"/>
    </row>
    <row r="44" spans="1:8" x14ac:dyDescent="0.3">
      <c r="A44" s="7">
        <v>43847</v>
      </c>
      <c r="B44" s="8" t="s">
        <v>72</v>
      </c>
      <c r="C44" s="15" t="s">
        <v>31</v>
      </c>
      <c r="D44" s="10" t="s">
        <v>27</v>
      </c>
      <c r="E44" s="11">
        <v>35000</v>
      </c>
      <c r="F44" s="12">
        <f t="shared" si="0"/>
        <v>59.323997958350489</v>
      </c>
      <c r="G44" s="13">
        <v>589.98046666666664</v>
      </c>
      <c r="H44" s="8"/>
    </row>
    <row r="45" spans="1:8" x14ac:dyDescent="0.3">
      <c r="A45" s="7">
        <v>43850</v>
      </c>
      <c r="B45" s="8" t="s">
        <v>74</v>
      </c>
      <c r="C45" s="15" t="s">
        <v>19</v>
      </c>
      <c r="D45" s="10" t="s">
        <v>20</v>
      </c>
      <c r="E45" s="11">
        <v>36000</v>
      </c>
      <c r="F45" s="12">
        <f t="shared" si="0"/>
        <v>61.018969328589073</v>
      </c>
      <c r="G45" s="13">
        <v>589.98046666666664</v>
      </c>
      <c r="H45" s="8"/>
    </row>
    <row r="46" spans="1:8" x14ac:dyDescent="0.3">
      <c r="A46" s="7">
        <v>43850</v>
      </c>
      <c r="B46" s="8" t="s">
        <v>54</v>
      </c>
      <c r="C46" s="15" t="s">
        <v>25</v>
      </c>
      <c r="D46" s="10" t="s">
        <v>20</v>
      </c>
      <c r="E46" s="11">
        <v>2500</v>
      </c>
      <c r="F46" s="12">
        <f t="shared" si="0"/>
        <v>4.2374284255964634</v>
      </c>
      <c r="G46" s="13">
        <v>589.98046666666664</v>
      </c>
      <c r="H46" s="8"/>
    </row>
    <row r="47" spans="1:8" x14ac:dyDescent="0.3">
      <c r="A47" s="7">
        <v>43850</v>
      </c>
      <c r="B47" s="8" t="s">
        <v>67</v>
      </c>
      <c r="C47" s="15" t="s">
        <v>30</v>
      </c>
      <c r="D47" s="10" t="s">
        <v>20</v>
      </c>
      <c r="E47" s="17">
        <v>3000</v>
      </c>
      <c r="F47" s="12">
        <f t="shared" si="0"/>
        <v>5.0849141107157561</v>
      </c>
      <c r="G47" s="13">
        <v>589.98046666666664</v>
      </c>
      <c r="H47" s="8"/>
    </row>
    <row r="48" spans="1:8" x14ac:dyDescent="0.3">
      <c r="A48" s="7">
        <v>43850</v>
      </c>
      <c r="B48" s="8" t="s">
        <v>67</v>
      </c>
      <c r="C48" s="15" t="s">
        <v>30</v>
      </c>
      <c r="D48" s="10" t="s">
        <v>20</v>
      </c>
      <c r="E48" s="17">
        <v>1500</v>
      </c>
      <c r="F48" s="12">
        <f t="shared" si="0"/>
        <v>2.542457055357878</v>
      </c>
      <c r="G48" s="13">
        <v>589.98046666666664</v>
      </c>
      <c r="H48" s="8"/>
    </row>
    <row r="49" spans="1:8" x14ac:dyDescent="0.3">
      <c r="A49" s="7">
        <v>43850</v>
      </c>
      <c r="B49" s="8" t="s">
        <v>67</v>
      </c>
      <c r="C49" s="15" t="s">
        <v>30</v>
      </c>
      <c r="D49" s="10" t="s">
        <v>20</v>
      </c>
      <c r="E49" s="17">
        <v>1800</v>
      </c>
      <c r="F49" s="12">
        <f t="shared" si="0"/>
        <v>3.0509484664294537</v>
      </c>
      <c r="G49" s="13">
        <v>589.98046666666664</v>
      </c>
      <c r="H49" s="8"/>
    </row>
    <row r="50" spans="1:8" x14ac:dyDescent="0.3">
      <c r="A50" s="7">
        <v>43851</v>
      </c>
      <c r="B50" s="8" t="s">
        <v>51</v>
      </c>
      <c r="C50" s="15" t="s">
        <v>26</v>
      </c>
      <c r="D50" s="10" t="s">
        <v>27</v>
      </c>
      <c r="E50" s="17">
        <v>20000</v>
      </c>
      <c r="F50" s="12">
        <f t="shared" si="0"/>
        <v>33.899427404771707</v>
      </c>
      <c r="G50" s="13">
        <v>589.98046666666664</v>
      </c>
      <c r="H50" s="8"/>
    </row>
    <row r="51" spans="1:8" x14ac:dyDescent="0.3">
      <c r="A51" s="7">
        <v>43852</v>
      </c>
      <c r="B51" s="8" t="s">
        <v>55</v>
      </c>
      <c r="C51" s="15" t="s">
        <v>19</v>
      </c>
      <c r="D51" s="10" t="s">
        <v>27</v>
      </c>
      <c r="E51" s="17">
        <v>3000</v>
      </c>
      <c r="F51" s="12">
        <f t="shared" si="0"/>
        <v>5.0849141107157561</v>
      </c>
      <c r="G51" s="13">
        <v>589.98046666666664</v>
      </c>
      <c r="H51" s="8"/>
    </row>
    <row r="52" spans="1:8" x14ac:dyDescent="0.3">
      <c r="A52" s="7">
        <v>43852</v>
      </c>
      <c r="B52" s="8" t="s">
        <v>70</v>
      </c>
      <c r="C52" s="15" t="s">
        <v>31</v>
      </c>
      <c r="D52" s="10" t="s">
        <v>27</v>
      </c>
      <c r="E52" s="17">
        <v>60000</v>
      </c>
      <c r="F52" s="12">
        <f t="shared" si="0"/>
        <v>101.69828221431513</v>
      </c>
      <c r="G52" s="13">
        <v>589.98046666666664</v>
      </c>
      <c r="H52" s="8"/>
    </row>
    <row r="53" spans="1:8" x14ac:dyDescent="0.3">
      <c r="A53" s="7">
        <v>43852</v>
      </c>
      <c r="B53" s="8" t="s">
        <v>6</v>
      </c>
      <c r="C53" s="15" t="s">
        <v>31</v>
      </c>
      <c r="D53" s="10" t="s">
        <v>27</v>
      </c>
      <c r="E53" s="17">
        <v>20000</v>
      </c>
      <c r="F53" s="12">
        <f t="shared" si="0"/>
        <v>33.899427404771707</v>
      </c>
      <c r="G53" s="13">
        <v>589.98046666666664</v>
      </c>
      <c r="H53" s="8"/>
    </row>
    <row r="54" spans="1:8" x14ac:dyDescent="0.3">
      <c r="A54" s="7">
        <v>43852</v>
      </c>
      <c r="B54" s="8" t="s">
        <v>67</v>
      </c>
      <c r="C54" s="15" t="s">
        <v>30</v>
      </c>
      <c r="D54" s="10" t="s">
        <v>20</v>
      </c>
      <c r="E54" s="17">
        <v>2700</v>
      </c>
      <c r="F54" s="12">
        <f t="shared" si="0"/>
        <v>4.5764226996441808</v>
      </c>
      <c r="G54" s="13">
        <v>589.98046666666664</v>
      </c>
      <c r="H54" s="8"/>
    </row>
    <row r="55" spans="1:8" x14ac:dyDescent="0.3">
      <c r="A55" s="7">
        <v>43852</v>
      </c>
      <c r="B55" s="8" t="s">
        <v>55</v>
      </c>
      <c r="C55" s="15" t="s">
        <v>19</v>
      </c>
      <c r="D55" s="10" t="s">
        <v>27</v>
      </c>
      <c r="E55" s="17">
        <v>5000</v>
      </c>
      <c r="F55" s="12">
        <f t="shared" si="0"/>
        <v>8.4748568511929268</v>
      </c>
      <c r="G55" s="13">
        <v>589.98046666666664</v>
      </c>
      <c r="H55" s="8"/>
    </row>
    <row r="56" spans="1:8" x14ac:dyDescent="0.3">
      <c r="A56" s="7">
        <v>43852</v>
      </c>
      <c r="B56" s="8" t="s">
        <v>67</v>
      </c>
      <c r="C56" s="15" t="s">
        <v>30</v>
      </c>
      <c r="D56" s="10" t="s">
        <v>20</v>
      </c>
      <c r="E56" s="17">
        <v>3600</v>
      </c>
      <c r="F56" s="12">
        <f t="shared" si="0"/>
        <v>6.1018969328589074</v>
      </c>
      <c r="G56" s="13">
        <v>589.98046666666664</v>
      </c>
      <c r="H56" s="8"/>
    </row>
    <row r="57" spans="1:8" x14ac:dyDescent="0.3">
      <c r="A57" s="7">
        <v>43853</v>
      </c>
      <c r="B57" s="8" t="s">
        <v>26</v>
      </c>
      <c r="C57" s="16" t="s">
        <v>26</v>
      </c>
      <c r="D57" s="10" t="s">
        <v>27</v>
      </c>
      <c r="E57" s="17">
        <v>30000</v>
      </c>
      <c r="F57" s="12">
        <f t="shared" si="0"/>
        <v>50.849141107157564</v>
      </c>
      <c r="G57" s="13">
        <v>589.98046666666664</v>
      </c>
      <c r="H57" s="8"/>
    </row>
    <row r="58" spans="1:8" x14ac:dyDescent="0.3">
      <c r="A58" s="7">
        <v>43853</v>
      </c>
      <c r="B58" s="8" t="s">
        <v>56</v>
      </c>
      <c r="C58" s="15" t="s">
        <v>24</v>
      </c>
      <c r="D58" s="10" t="s">
        <v>20</v>
      </c>
      <c r="E58" s="17">
        <v>151000</v>
      </c>
      <c r="F58" s="12">
        <f t="shared" si="0"/>
        <v>255.9406769060264</v>
      </c>
      <c r="G58" s="13">
        <v>589.98046666666664</v>
      </c>
      <c r="H58" s="8"/>
    </row>
    <row r="59" spans="1:8" x14ac:dyDescent="0.3">
      <c r="A59" s="7">
        <v>43854</v>
      </c>
      <c r="B59" s="8" t="s">
        <v>73</v>
      </c>
      <c r="C59" s="15" t="s">
        <v>31</v>
      </c>
      <c r="D59" s="10" t="s">
        <v>27</v>
      </c>
      <c r="E59" s="17">
        <v>105000</v>
      </c>
      <c r="F59" s="12">
        <f t="shared" si="0"/>
        <v>177.97199387505145</v>
      </c>
      <c r="G59" s="13">
        <v>589.98046666666664</v>
      </c>
      <c r="H59" s="8"/>
    </row>
    <row r="60" spans="1:8" x14ac:dyDescent="0.3">
      <c r="A60" s="7">
        <v>43854</v>
      </c>
      <c r="B60" s="8" t="s">
        <v>57</v>
      </c>
      <c r="C60" s="15" t="s">
        <v>31</v>
      </c>
      <c r="D60" s="10" t="s">
        <v>27</v>
      </c>
      <c r="E60" s="17">
        <v>10000</v>
      </c>
      <c r="F60" s="12">
        <f t="shared" si="0"/>
        <v>16.949713702385854</v>
      </c>
      <c r="G60" s="13">
        <v>589.98046666666664</v>
      </c>
      <c r="H60" s="8"/>
    </row>
    <row r="61" spans="1:8" x14ac:dyDescent="0.3">
      <c r="A61" s="7">
        <v>43854</v>
      </c>
      <c r="B61" s="8" t="s">
        <v>58</v>
      </c>
      <c r="C61" s="15" t="s">
        <v>31</v>
      </c>
      <c r="D61" s="10" t="s">
        <v>27</v>
      </c>
      <c r="E61" s="17">
        <v>100000</v>
      </c>
      <c r="F61" s="12">
        <f t="shared" si="0"/>
        <v>169.49713702385853</v>
      </c>
      <c r="G61" s="13">
        <v>589.98046666666664</v>
      </c>
      <c r="H61" s="8"/>
    </row>
    <row r="62" spans="1:8" x14ac:dyDescent="0.3">
      <c r="A62" s="7">
        <v>43854</v>
      </c>
      <c r="B62" s="8" t="s">
        <v>59</v>
      </c>
      <c r="C62" s="15" t="s">
        <v>31</v>
      </c>
      <c r="D62" s="10" t="s">
        <v>27</v>
      </c>
      <c r="E62" s="17">
        <v>36000</v>
      </c>
      <c r="F62" s="12">
        <f t="shared" si="0"/>
        <v>61.018969328589073</v>
      </c>
      <c r="G62" s="13">
        <v>589.98046666666664</v>
      </c>
      <c r="H62" s="8"/>
    </row>
    <row r="63" spans="1:8" x14ac:dyDescent="0.3">
      <c r="A63" s="7">
        <v>43857</v>
      </c>
      <c r="B63" s="8" t="s">
        <v>74</v>
      </c>
      <c r="C63" s="15" t="s">
        <v>19</v>
      </c>
      <c r="D63" s="15" t="s">
        <v>20</v>
      </c>
      <c r="E63" s="17">
        <v>33000</v>
      </c>
      <c r="F63" s="12">
        <f t="shared" si="0"/>
        <v>55.934055217873315</v>
      </c>
      <c r="G63" s="13">
        <v>589.98046666666664</v>
      </c>
      <c r="H63" s="8"/>
    </row>
    <row r="64" spans="1:8" x14ac:dyDescent="0.3">
      <c r="A64" s="7">
        <v>43857</v>
      </c>
      <c r="B64" s="8" t="s">
        <v>60</v>
      </c>
      <c r="C64" s="15" t="s">
        <v>24</v>
      </c>
      <c r="D64" s="15" t="s">
        <v>20</v>
      </c>
      <c r="E64" s="17">
        <v>2700</v>
      </c>
      <c r="F64" s="12">
        <f t="shared" si="0"/>
        <v>4.5764226996441808</v>
      </c>
      <c r="G64" s="13">
        <v>589.98046666666664</v>
      </c>
      <c r="H64" s="8"/>
    </row>
    <row r="65" spans="1:8" x14ac:dyDescent="0.3">
      <c r="A65" s="7">
        <v>43857</v>
      </c>
      <c r="B65" s="8" t="s">
        <v>61</v>
      </c>
      <c r="C65" s="15" t="s">
        <v>19</v>
      </c>
      <c r="D65" s="15" t="s">
        <v>27</v>
      </c>
      <c r="E65" s="17">
        <v>4000</v>
      </c>
      <c r="F65" s="12">
        <f t="shared" si="0"/>
        <v>6.7798854809543414</v>
      </c>
      <c r="G65" s="13">
        <v>589.98046666666664</v>
      </c>
      <c r="H65" s="8"/>
    </row>
    <row r="66" spans="1:8" x14ac:dyDescent="0.3">
      <c r="A66" s="7">
        <v>43857</v>
      </c>
      <c r="B66" s="8" t="s">
        <v>7</v>
      </c>
      <c r="C66" s="15" t="s">
        <v>24</v>
      </c>
      <c r="D66" s="15" t="s">
        <v>20</v>
      </c>
      <c r="E66" s="17">
        <v>2800</v>
      </c>
      <c r="F66" s="12">
        <f t="shared" si="0"/>
        <v>4.7459198366680386</v>
      </c>
      <c r="G66" s="13">
        <v>589.98046666666664</v>
      </c>
      <c r="H66" s="8"/>
    </row>
    <row r="67" spans="1:8" x14ac:dyDescent="0.3">
      <c r="A67" s="7">
        <v>43858</v>
      </c>
      <c r="B67" s="8" t="s">
        <v>55</v>
      </c>
      <c r="C67" s="15" t="s">
        <v>19</v>
      </c>
      <c r="D67" s="15" t="s">
        <v>27</v>
      </c>
      <c r="E67" s="17">
        <v>2000</v>
      </c>
      <c r="F67" s="12">
        <f t="shared" ref="F67:F83" si="1">E67/G67</f>
        <v>3.3899427404771707</v>
      </c>
      <c r="G67" s="13">
        <v>589.98046666666664</v>
      </c>
      <c r="H67" s="8"/>
    </row>
    <row r="68" spans="1:8" s="14" customFormat="1" x14ac:dyDescent="0.3">
      <c r="A68" s="7">
        <v>43859</v>
      </c>
      <c r="B68" s="8" t="s">
        <v>62</v>
      </c>
      <c r="C68" s="16" t="s">
        <v>24</v>
      </c>
      <c r="D68" s="15" t="s">
        <v>20</v>
      </c>
      <c r="E68" s="17">
        <v>10000</v>
      </c>
      <c r="F68" s="12">
        <f t="shared" si="1"/>
        <v>16.949713702385854</v>
      </c>
      <c r="G68" s="13">
        <v>589.98046666666664</v>
      </c>
      <c r="H68" s="8"/>
    </row>
    <row r="69" spans="1:8" x14ac:dyDescent="0.3">
      <c r="A69" s="7">
        <v>43860</v>
      </c>
      <c r="B69" s="8" t="s">
        <v>63</v>
      </c>
      <c r="C69" s="16" t="s">
        <v>24</v>
      </c>
      <c r="D69" s="15" t="s">
        <v>20</v>
      </c>
      <c r="E69" s="17">
        <v>23050</v>
      </c>
      <c r="F69" s="12">
        <f t="shared" si="1"/>
        <v>39.069090083999392</v>
      </c>
      <c r="G69" s="13">
        <v>589.98046666666664</v>
      </c>
      <c r="H69" s="8"/>
    </row>
    <row r="70" spans="1:8" x14ac:dyDescent="0.3">
      <c r="A70" s="7">
        <v>43860</v>
      </c>
      <c r="B70" s="16" t="s">
        <v>64</v>
      </c>
      <c r="C70" s="16" t="s">
        <v>21</v>
      </c>
      <c r="D70" s="15" t="s">
        <v>22</v>
      </c>
      <c r="E70" s="17">
        <v>14500</v>
      </c>
      <c r="F70" s="12">
        <f t="shared" si="1"/>
        <v>24.577084868459487</v>
      </c>
      <c r="G70" s="13">
        <v>589.98046666666664</v>
      </c>
      <c r="H70" s="8"/>
    </row>
    <row r="71" spans="1:8" x14ac:dyDescent="0.3">
      <c r="A71" s="7">
        <v>43860</v>
      </c>
      <c r="B71" s="8" t="s">
        <v>65</v>
      </c>
      <c r="C71" s="16" t="s">
        <v>32</v>
      </c>
      <c r="D71" s="15" t="s">
        <v>28</v>
      </c>
      <c r="E71" s="17">
        <v>10000</v>
      </c>
      <c r="F71" s="12">
        <f t="shared" si="1"/>
        <v>16.949713702385854</v>
      </c>
      <c r="G71" s="13">
        <v>589.98046666666664</v>
      </c>
      <c r="H71" s="8"/>
    </row>
    <row r="72" spans="1:8" x14ac:dyDescent="0.3">
      <c r="A72" s="7">
        <v>43861</v>
      </c>
      <c r="B72" s="8" t="s">
        <v>66</v>
      </c>
      <c r="C72" s="16" t="s">
        <v>21</v>
      </c>
      <c r="D72" s="15" t="s">
        <v>22</v>
      </c>
      <c r="E72" s="17">
        <v>143475</v>
      </c>
      <c r="F72" s="12">
        <f t="shared" si="1"/>
        <v>243.18601734498102</v>
      </c>
      <c r="G72" s="13">
        <v>589.98046666666664</v>
      </c>
      <c r="H72" s="8"/>
    </row>
    <row r="73" spans="1:8" x14ac:dyDescent="0.3">
      <c r="A73" s="7">
        <v>43861</v>
      </c>
      <c r="B73" s="8" t="s">
        <v>8</v>
      </c>
      <c r="C73" s="16" t="s">
        <v>24</v>
      </c>
      <c r="D73" s="15" t="s">
        <v>20</v>
      </c>
      <c r="E73" s="17">
        <v>107025</v>
      </c>
      <c r="F73" s="12">
        <f t="shared" si="1"/>
        <v>181.4043108997846</v>
      </c>
      <c r="G73" s="13">
        <v>589.98046666666664</v>
      </c>
      <c r="H73" s="8"/>
    </row>
    <row r="74" spans="1:8" x14ac:dyDescent="0.3">
      <c r="A74" s="7">
        <v>43861</v>
      </c>
      <c r="B74" s="8" t="s">
        <v>9</v>
      </c>
      <c r="C74" s="16" t="s">
        <v>32</v>
      </c>
      <c r="D74" s="15" t="s">
        <v>28</v>
      </c>
      <c r="E74" s="17">
        <v>58500</v>
      </c>
      <c r="F74" s="12">
        <f t="shared" si="1"/>
        <v>99.155825158957242</v>
      </c>
      <c r="G74" s="13">
        <v>589.98046666666664</v>
      </c>
      <c r="H74" s="8"/>
    </row>
    <row r="75" spans="1:8" x14ac:dyDescent="0.3">
      <c r="A75" s="7">
        <v>43861</v>
      </c>
      <c r="B75" s="8" t="s">
        <v>9</v>
      </c>
      <c r="C75" s="15" t="s">
        <v>32</v>
      </c>
      <c r="D75" s="15" t="s">
        <v>29</v>
      </c>
      <c r="E75" s="17">
        <v>57000</v>
      </c>
      <c r="F75" s="12">
        <f t="shared" si="1"/>
        <v>96.61336810359937</v>
      </c>
      <c r="G75" s="13">
        <v>589.98046666666664</v>
      </c>
      <c r="H75" s="8"/>
    </row>
    <row r="76" spans="1:8" x14ac:dyDescent="0.3">
      <c r="A76" s="7">
        <v>43861</v>
      </c>
      <c r="B76" s="8" t="s">
        <v>9</v>
      </c>
      <c r="C76" s="15" t="s">
        <v>32</v>
      </c>
      <c r="D76" s="15" t="s">
        <v>29</v>
      </c>
      <c r="E76" s="17">
        <v>42500</v>
      </c>
      <c r="F76" s="12">
        <f t="shared" si="1"/>
        <v>72.036283235139877</v>
      </c>
      <c r="G76" s="13">
        <v>589.98046666666664</v>
      </c>
      <c r="H76" s="8"/>
    </row>
    <row r="77" spans="1:8" x14ac:dyDescent="0.3">
      <c r="A77" s="7">
        <v>43861</v>
      </c>
      <c r="B77" s="2" t="s">
        <v>9</v>
      </c>
      <c r="C77" s="2" t="s">
        <v>32</v>
      </c>
      <c r="D77" s="2" t="s">
        <v>29</v>
      </c>
      <c r="E77" s="17">
        <v>91500</v>
      </c>
      <c r="F77" s="12">
        <f t="shared" si="1"/>
        <v>155.08988037683056</v>
      </c>
      <c r="G77" s="13">
        <v>589.98046666666664</v>
      </c>
      <c r="H77" s="8"/>
    </row>
    <row r="78" spans="1:8" x14ac:dyDescent="0.3">
      <c r="A78" s="7">
        <v>43861</v>
      </c>
      <c r="B78" s="2" t="s">
        <v>9</v>
      </c>
      <c r="C78" s="2" t="s">
        <v>32</v>
      </c>
      <c r="D78" s="2" t="s">
        <v>20</v>
      </c>
      <c r="E78" s="17">
        <v>102500</v>
      </c>
      <c r="F78" s="12">
        <f t="shared" si="1"/>
        <v>173.734565449455</v>
      </c>
      <c r="G78" s="13">
        <v>589.98046666666664</v>
      </c>
      <c r="H78" s="8"/>
    </row>
    <row r="79" spans="1:8" x14ac:dyDescent="0.3">
      <c r="A79" s="7">
        <v>43861</v>
      </c>
      <c r="B79" s="2" t="s">
        <v>9</v>
      </c>
      <c r="C79" s="2" t="s">
        <v>32</v>
      </c>
      <c r="D79" s="2" t="s">
        <v>27</v>
      </c>
      <c r="E79" s="17">
        <v>239000</v>
      </c>
      <c r="F79" s="12">
        <f t="shared" si="1"/>
        <v>405.09815748702192</v>
      </c>
      <c r="G79" s="13">
        <v>589.98046666666664</v>
      </c>
      <c r="H79" s="8"/>
    </row>
    <row r="80" spans="1:8" x14ac:dyDescent="0.3">
      <c r="A80" s="7">
        <v>43861</v>
      </c>
      <c r="B80" s="2" t="s">
        <v>9</v>
      </c>
      <c r="C80" s="2" t="s">
        <v>32</v>
      </c>
      <c r="D80" s="2" t="s">
        <v>27</v>
      </c>
      <c r="E80" s="17">
        <v>109000</v>
      </c>
      <c r="F80" s="12">
        <f t="shared" si="1"/>
        <v>184.75187935600582</v>
      </c>
      <c r="G80" s="13">
        <v>589.98046666666664</v>
      </c>
      <c r="H80" s="8"/>
    </row>
    <row r="81" spans="1:8" x14ac:dyDescent="0.3">
      <c r="A81" s="7">
        <v>43861</v>
      </c>
      <c r="B81" s="2" t="s">
        <v>9</v>
      </c>
      <c r="C81" s="2" t="s">
        <v>32</v>
      </c>
      <c r="D81" s="2" t="s">
        <v>27</v>
      </c>
      <c r="E81" s="17">
        <v>136000</v>
      </c>
      <c r="F81" s="12">
        <f t="shared" si="1"/>
        <v>230.51610635244762</v>
      </c>
      <c r="G81" s="13">
        <v>589.98046666666664</v>
      </c>
      <c r="H81" s="8"/>
    </row>
    <row r="82" spans="1:8" x14ac:dyDescent="0.3">
      <c r="A82" s="7">
        <v>43861</v>
      </c>
      <c r="B82" s="2" t="s">
        <v>9</v>
      </c>
      <c r="C82" s="2" t="s">
        <v>32</v>
      </c>
      <c r="D82" s="2" t="s">
        <v>28</v>
      </c>
      <c r="E82" s="17">
        <v>55500</v>
      </c>
      <c r="F82" s="12">
        <f t="shared" si="1"/>
        <v>94.070911048241484</v>
      </c>
      <c r="G82" s="13">
        <v>589.98046666666664</v>
      </c>
      <c r="H82" s="8"/>
    </row>
    <row r="83" spans="1:8" x14ac:dyDescent="0.3">
      <c r="A83" s="7">
        <v>43861</v>
      </c>
      <c r="B83" s="2" t="s">
        <v>10</v>
      </c>
      <c r="C83" s="2" t="s">
        <v>33</v>
      </c>
      <c r="D83" s="2" t="s">
        <v>20</v>
      </c>
      <c r="E83" s="17">
        <v>20475</v>
      </c>
      <c r="F83" s="12">
        <f t="shared" si="1"/>
        <v>34.704538805635032</v>
      </c>
      <c r="G83" s="13">
        <v>589.98046666666664</v>
      </c>
      <c r="H8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1"/>
  <sheetViews>
    <sheetView workbookViewId="0">
      <selection activeCell="G13" sqref="G13"/>
    </sheetView>
  </sheetViews>
  <sheetFormatPr baseColWidth="10" defaultRowHeight="14.4" x14ac:dyDescent="0.3"/>
  <cols>
    <col min="1" max="1" width="26.88671875" bestFit="1" customWidth="1"/>
    <col min="2" max="12" width="12.6640625" customWidth="1"/>
    <col min="13" max="13" width="14.6640625" bestFit="1" customWidth="1"/>
  </cols>
  <sheetData>
    <row r="2" spans="1:13" ht="15" thickBot="1" x14ac:dyDescent="0.35"/>
    <row r="3" spans="1:13" ht="15.6" hidden="1" thickTop="1" thickBot="1" x14ac:dyDescent="0.35">
      <c r="A3" s="45" t="s">
        <v>35</v>
      </c>
      <c r="B3" s="44" t="s">
        <v>36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32.4" thickTop="1" thickBot="1" x14ac:dyDescent="0.35">
      <c r="A4" s="43" t="s">
        <v>37</v>
      </c>
      <c r="B4" s="20" t="s">
        <v>33</v>
      </c>
      <c r="C4" s="21" t="s">
        <v>34</v>
      </c>
      <c r="D4" s="21" t="s">
        <v>24</v>
      </c>
      <c r="E4" s="21" t="s">
        <v>21</v>
      </c>
      <c r="F4" s="21" t="s">
        <v>23</v>
      </c>
      <c r="G4" s="21" t="s">
        <v>25</v>
      </c>
      <c r="H4" s="21" t="s">
        <v>19</v>
      </c>
      <c r="I4" s="21" t="s">
        <v>30</v>
      </c>
      <c r="J4" s="21" t="s">
        <v>32</v>
      </c>
      <c r="K4" s="21" t="s">
        <v>31</v>
      </c>
      <c r="L4" s="22" t="s">
        <v>26</v>
      </c>
      <c r="M4" s="23" t="s">
        <v>38</v>
      </c>
    </row>
    <row r="5" spans="1:13" ht="18.600000000000001" thickTop="1" x14ac:dyDescent="0.35">
      <c r="A5" s="24" t="s">
        <v>27</v>
      </c>
      <c r="B5" s="25"/>
      <c r="C5" s="26"/>
      <c r="D5" s="26"/>
      <c r="E5" s="26">
        <v>551268</v>
      </c>
      <c r="F5" s="26"/>
      <c r="G5" s="26"/>
      <c r="H5" s="26">
        <v>14000</v>
      </c>
      <c r="I5" s="26"/>
      <c r="J5" s="26">
        <v>484000</v>
      </c>
      <c r="K5" s="26">
        <v>461000</v>
      </c>
      <c r="L5" s="27">
        <v>60000</v>
      </c>
      <c r="M5" s="28">
        <v>1570268</v>
      </c>
    </row>
    <row r="6" spans="1:13" ht="18" x14ac:dyDescent="0.35">
      <c r="A6" s="29" t="s">
        <v>29</v>
      </c>
      <c r="B6" s="30"/>
      <c r="C6" s="31"/>
      <c r="D6" s="31"/>
      <c r="E6" s="31">
        <v>1005249</v>
      </c>
      <c r="F6" s="31"/>
      <c r="G6" s="31"/>
      <c r="H6" s="31"/>
      <c r="I6" s="31"/>
      <c r="J6" s="31">
        <v>191000</v>
      </c>
      <c r="K6" s="31">
        <v>23000</v>
      </c>
      <c r="L6" s="32"/>
      <c r="M6" s="33">
        <v>1219249</v>
      </c>
    </row>
    <row r="7" spans="1:13" ht="18" x14ac:dyDescent="0.35">
      <c r="A7" s="29" t="s">
        <v>28</v>
      </c>
      <c r="B7" s="30"/>
      <c r="C7" s="31"/>
      <c r="D7" s="31"/>
      <c r="E7" s="31">
        <v>689158</v>
      </c>
      <c r="F7" s="31"/>
      <c r="G7" s="31"/>
      <c r="H7" s="31">
        <v>30000</v>
      </c>
      <c r="I7" s="31"/>
      <c r="J7" s="31">
        <v>124000</v>
      </c>
      <c r="K7" s="31"/>
      <c r="L7" s="32"/>
      <c r="M7" s="33">
        <v>843158</v>
      </c>
    </row>
    <row r="8" spans="1:13" ht="18" x14ac:dyDescent="0.35">
      <c r="A8" s="29" t="s">
        <v>20</v>
      </c>
      <c r="B8" s="30">
        <v>53054</v>
      </c>
      <c r="C8" s="31">
        <v>60900</v>
      </c>
      <c r="D8" s="31">
        <v>524550</v>
      </c>
      <c r="E8" s="31">
        <v>510609</v>
      </c>
      <c r="F8" s="31">
        <v>390540</v>
      </c>
      <c r="G8" s="31">
        <v>102500</v>
      </c>
      <c r="H8" s="31">
        <v>139000</v>
      </c>
      <c r="I8" s="31">
        <v>14100</v>
      </c>
      <c r="J8" s="31">
        <v>102500</v>
      </c>
      <c r="K8" s="31"/>
      <c r="L8" s="32"/>
      <c r="M8" s="33">
        <v>1897753</v>
      </c>
    </row>
    <row r="9" spans="1:13" ht="18.600000000000001" thickBot="1" x14ac:dyDescent="0.4">
      <c r="A9" s="34" t="s">
        <v>22</v>
      </c>
      <c r="B9" s="35"/>
      <c r="C9" s="36"/>
      <c r="D9" s="36"/>
      <c r="E9" s="36">
        <v>157975</v>
      </c>
      <c r="F9" s="36"/>
      <c r="G9" s="36"/>
      <c r="H9" s="36"/>
      <c r="I9" s="36"/>
      <c r="J9" s="36"/>
      <c r="K9" s="36"/>
      <c r="L9" s="37"/>
      <c r="M9" s="38">
        <v>157975</v>
      </c>
    </row>
    <row r="10" spans="1:13" ht="19.2" thickTop="1" thickBot="1" x14ac:dyDescent="0.4">
      <c r="A10" s="39" t="s">
        <v>38</v>
      </c>
      <c r="B10" s="40">
        <v>53054</v>
      </c>
      <c r="C10" s="40">
        <v>60900</v>
      </c>
      <c r="D10" s="40">
        <v>524550</v>
      </c>
      <c r="E10" s="40">
        <v>2914259</v>
      </c>
      <c r="F10" s="40">
        <v>390540</v>
      </c>
      <c r="G10" s="40">
        <v>102500</v>
      </c>
      <c r="H10" s="40">
        <v>183000</v>
      </c>
      <c r="I10" s="40">
        <v>14100</v>
      </c>
      <c r="J10" s="40">
        <v>901500</v>
      </c>
      <c r="K10" s="40">
        <v>484000</v>
      </c>
      <c r="L10" s="41">
        <v>60000</v>
      </c>
      <c r="M10" s="42">
        <v>5688403</v>
      </c>
    </row>
    <row r="11" spans="1:1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 Janvier 20</vt:lpstr>
      <vt:lpstr>Recap Janvier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2020-03-19T15:55:12Z</dcterms:modified>
</cp:coreProperties>
</file>